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40" windowWidth="14055" windowHeight="4560"/>
  </bookViews>
  <sheets>
    <sheet name="ETF Allocation" sheetId="5" r:id="rId1"/>
    <sheet name="ETF 1" sheetId="3" r:id="rId2"/>
    <sheet name="ETF 2" sheetId="7" r:id="rId3"/>
    <sheet name="ETF 3" sheetId="10" r:id="rId4"/>
    <sheet name="ETF 4" sheetId="11" r:id="rId5"/>
    <sheet name="Disclaimer" sheetId="12" r:id="rId6"/>
    <sheet name="Contact" sheetId="13" r:id="rId7"/>
    <sheet name="Data" sheetId="4" state="hidden" r:id="rId8"/>
  </sheets>
  <externalReferences>
    <externalReference r:id="rId9"/>
  </externalReferences>
  <definedNames>
    <definedName name="AnnuityMode">[1]lookup!$A$7:$A$8</definedName>
    <definedName name="CompMode">[1]lookup!$A$1:$A$4</definedName>
    <definedName name="Month">'[1]Expense Tracking'!$A$55:$A$67</definedName>
    <definedName name="Reinvested">Data!$A$1:$A$2</definedName>
    <definedName name="Sheet1_Balance">OFFSET('[1]Loan (by paid amount)'!$J$9,1,0,COUNT('[1]Loan (by paid amount)'!$J:$J),1)</definedName>
    <definedName name="Sheet1_Interest">OFFSET('[1]Loan (by paid amount)'!$H$9,1,0,COUNT('[1]Loan (by paid amount)'!$H:$H)+1,1)</definedName>
    <definedName name="Sheet1_MonthBalance" localSheetId="6">OFFSET([0]!Sheet1_Balance,0,-5)</definedName>
    <definedName name="Sheet1_MonthBalance">OFFSET([0]!Sheet1_Balance,0,-5)</definedName>
    <definedName name="Sheet1_MonthInterest" localSheetId="6">OFFSET([0]!Sheet1_Interest,0,-3)</definedName>
    <definedName name="Sheet1_MonthInterest">OFFSET([0]!Sheet1_Interest,0,-3)</definedName>
    <definedName name="Sheet2_Balance">OFFSET('[1]Loan (by loan terms)'!$J$9,1,0,COUNT('[1]Loan (by loan terms)'!$J:$J),1)</definedName>
    <definedName name="Sheet2_Interest">OFFSET('[1]Loan (by loan terms)'!$H$9,1,0,COUNT('[1]Loan (by loan terms)'!$H:$H)+1,1)</definedName>
    <definedName name="Sheet2_MonthBalance" localSheetId="6">OFFSET([0]!Sheet2_Balance,0,-5)</definedName>
    <definedName name="Sheet2_MonthBalance">OFFSET([0]!Sheet2_Balance,0,-5)</definedName>
    <definedName name="Sheet2_MonthInterest" localSheetId="6">OFFSET([0]!Sheet2_Interest,0,-3)</definedName>
    <definedName name="Sheet2_MonthInterest">OFFSET([0]!Sheet2_Interest,0,-3)</definedName>
  </definedNames>
  <calcPr calcId="124519"/>
</workbook>
</file>

<file path=xl/calcChain.xml><?xml version="1.0" encoding="utf-8"?>
<calcChain xmlns="http://schemas.openxmlformats.org/spreadsheetml/2006/main">
  <c r="B25" i="5"/>
  <c r="B24"/>
  <c r="B23"/>
  <c r="A34"/>
  <c r="F16" l="1"/>
  <c r="F15"/>
  <c r="F18"/>
  <c r="F17"/>
  <c r="A25"/>
  <c r="A32" s="1"/>
  <c r="A24"/>
  <c r="A31" s="1"/>
  <c r="A23"/>
  <c r="A30" s="1"/>
  <c r="A22"/>
  <c r="A29" s="1"/>
  <c r="C9" i="11"/>
  <c r="C9" i="10"/>
  <c r="G24" i="11"/>
  <c r="E24"/>
  <c r="A24"/>
  <c r="G22"/>
  <c r="E22"/>
  <c r="D22"/>
  <c r="H22" s="1"/>
  <c r="G21"/>
  <c r="E21"/>
  <c r="D21"/>
  <c r="H21" s="1"/>
  <c r="G20"/>
  <c r="E20"/>
  <c r="D20"/>
  <c r="H20" s="1"/>
  <c r="G19"/>
  <c r="E19"/>
  <c r="D19"/>
  <c r="H19" s="1"/>
  <c r="M18"/>
  <c r="G18"/>
  <c r="E18"/>
  <c r="D18"/>
  <c r="H18" s="1"/>
  <c r="L13"/>
  <c r="G13"/>
  <c r="F13"/>
  <c r="C9" i="7"/>
  <c r="C9" i="3"/>
  <c r="G24" i="10"/>
  <c r="E24"/>
  <c r="A24"/>
  <c r="G22"/>
  <c r="E22"/>
  <c r="D22"/>
  <c r="H22" s="1"/>
  <c r="G21"/>
  <c r="E21"/>
  <c r="D21"/>
  <c r="H21" s="1"/>
  <c r="G20"/>
  <c r="E20"/>
  <c r="D20"/>
  <c r="H20" s="1"/>
  <c r="G19"/>
  <c r="E19"/>
  <c r="D19"/>
  <c r="H19" s="1"/>
  <c r="M18"/>
  <c r="G18"/>
  <c r="E18"/>
  <c r="D18"/>
  <c r="H18" s="1"/>
  <c r="L13"/>
  <c r="G13"/>
  <c r="F13"/>
  <c r="G22" i="7"/>
  <c r="E22"/>
  <c r="D22"/>
  <c r="H22" s="1"/>
  <c r="G21"/>
  <c r="E21"/>
  <c r="D21"/>
  <c r="H21" s="1"/>
  <c r="G24"/>
  <c r="M18" s="1"/>
  <c r="E24"/>
  <c r="A24"/>
  <c r="G20"/>
  <c r="E20"/>
  <c r="D20"/>
  <c r="H20" s="1"/>
  <c r="G19"/>
  <c r="E19"/>
  <c r="D19"/>
  <c r="H19" s="1"/>
  <c r="G18"/>
  <c r="E18"/>
  <c r="D18"/>
  <c r="H18" s="1"/>
  <c r="L13"/>
  <c r="G13"/>
  <c r="F13"/>
  <c r="E22" i="3"/>
  <c r="G19"/>
  <c r="G18"/>
  <c r="D22"/>
  <c r="H22" s="1"/>
  <c r="D21"/>
  <c r="H21" s="1"/>
  <c r="D20"/>
  <c r="H20" s="1"/>
  <c r="D19"/>
  <c r="H19" s="1"/>
  <c r="D18"/>
  <c r="H18" s="1"/>
  <c r="I18" s="1"/>
  <c r="L13"/>
  <c r="G13"/>
  <c r="F13"/>
  <c r="E18"/>
  <c r="G22"/>
  <c r="G21"/>
  <c r="G20"/>
  <c r="G24"/>
  <c r="M18" s="1"/>
  <c r="A24"/>
  <c r="I19" i="11" l="1"/>
  <c r="J19" s="1"/>
  <c r="I21"/>
  <c r="J21" s="1"/>
  <c r="I18"/>
  <c r="J18" s="1"/>
  <c r="I24"/>
  <c r="J24" s="1"/>
  <c r="D25" i="5" s="1"/>
  <c r="I22" i="11"/>
  <c r="J22" s="1"/>
  <c r="I20"/>
  <c r="J20" s="1"/>
  <c r="I20" i="10"/>
  <c r="J20" s="1"/>
  <c r="I21"/>
  <c r="J21" s="1"/>
  <c r="I24"/>
  <c r="J24" s="1"/>
  <c r="D24" i="5" s="1"/>
  <c r="I19" i="10"/>
  <c r="J19" s="1"/>
  <c r="I18"/>
  <c r="J18" s="1"/>
  <c r="I22"/>
  <c r="J22" s="1"/>
  <c r="I21" i="7"/>
  <c r="J21" s="1"/>
  <c r="I22"/>
  <c r="J22" s="1"/>
  <c r="I19"/>
  <c r="J19" s="1"/>
  <c r="I20"/>
  <c r="J20" s="1"/>
  <c r="I24"/>
  <c r="J24" s="1"/>
  <c r="D23" i="5" s="1"/>
  <c r="I18" i="7"/>
  <c r="J18" s="1"/>
  <c r="E21" i="3"/>
  <c r="E20"/>
  <c r="E19"/>
  <c r="I20"/>
  <c r="J20" s="1"/>
  <c r="E24"/>
  <c r="B22" i="5" s="1"/>
  <c r="J18" i="3"/>
  <c r="C24" i="11" l="1"/>
  <c r="L18" s="1"/>
  <c r="L24"/>
  <c r="C24" i="10"/>
  <c r="L24"/>
  <c r="C24" i="7"/>
  <c r="L24"/>
  <c r="I21" i="3"/>
  <c r="J21" s="1"/>
  <c r="I24"/>
  <c r="J24" s="1"/>
  <c r="I22"/>
  <c r="J22" s="1"/>
  <c r="I19"/>
  <c r="J19" s="1"/>
  <c r="L24" l="1"/>
  <c r="D22" i="5"/>
  <c r="M24" i="11"/>
  <c r="M24" i="10"/>
  <c r="L18"/>
  <c r="C24" i="3"/>
  <c r="M24" s="1"/>
  <c r="M24" i="7"/>
  <c r="L18"/>
  <c r="H24" i="5" l="1"/>
  <c r="F24"/>
  <c r="F25"/>
  <c r="H22"/>
  <c r="H25"/>
  <c r="F22"/>
  <c r="F23"/>
  <c r="H23"/>
  <c r="L18" i="3"/>
  <c r="C3" i="4" l="1"/>
  <c r="D3" s="1"/>
  <c r="C4"/>
  <c r="D4" s="1"/>
  <c r="C1"/>
  <c r="D1" s="1"/>
  <c r="C2"/>
  <c r="D2" s="1"/>
  <c r="E3" l="1"/>
  <c r="F3" s="1"/>
  <c r="E2"/>
  <c r="F2" s="1"/>
  <c r="E4"/>
  <c r="F4" s="1"/>
  <c r="E1"/>
  <c r="F1" s="1"/>
  <c r="G3" l="1"/>
  <c r="H3" s="1"/>
  <c r="B31" i="5" s="1"/>
  <c r="D31" s="1"/>
  <c r="G1" i="4"/>
  <c r="H1" s="1"/>
  <c r="B29" i="5" s="1"/>
  <c r="D29" s="1"/>
  <c r="G4" i="4"/>
  <c r="H4" s="1"/>
  <c r="B32" i="5" s="1"/>
  <c r="D32" s="1"/>
  <c r="G2" i="4"/>
  <c r="H2" s="1"/>
  <c r="B30" i="5" s="1"/>
  <c r="D30" s="1"/>
  <c r="F31" l="1"/>
  <c r="F32"/>
  <c r="F29"/>
  <c r="F30"/>
</calcChain>
</file>

<file path=xl/comments1.xml><?xml version="1.0" encoding="utf-8"?>
<comments xmlns="http://schemas.openxmlformats.org/spreadsheetml/2006/main">
  <authors>
    <author>bhkho</author>
  </authors>
  <commentList>
    <comment ref="A23" authorId="0">
      <text>
        <r>
          <rPr>
            <b/>
            <sz val="9"/>
            <color indexed="81"/>
            <rFont val="Tahoma"/>
            <family val="2"/>
          </rPr>
          <t>Copy the row above and Insert Copied Cells.</t>
        </r>
      </text>
    </comment>
  </commentList>
</comments>
</file>

<file path=xl/comments2.xml><?xml version="1.0" encoding="utf-8"?>
<comments xmlns="http://schemas.openxmlformats.org/spreadsheetml/2006/main">
  <authors>
    <author>bhkho</author>
  </authors>
  <commentList>
    <comment ref="A23" authorId="0">
      <text>
        <r>
          <rPr>
            <b/>
            <sz val="9"/>
            <color indexed="81"/>
            <rFont val="Tahoma"/>
            <family val="2"/>
          </rPr>
          <t>Copy the row above and Insert Copied Cells.</t>
        </r>
      </text>
    </comment>
  </commentList>
</comments>
</file>

<file path=xl/comments3.xml><?xml version="1.0" encoding="utf-8"?>
<comments xmlns="http://schemas.openxmlformats.org/spreadsheetml/2006/main">
  <authors>
    <author>bhkho</author>
  </authors>
  <commentList>
    <comment ref="A23" authorId="0">
      <text>
        <r>
          <rPr>
            <b/>
            <sz val="9"/>
            <color indexed="81"/>
            <rFont val="Tahoma"/>
            <family val="2"/>
          </rPr>
          <t>Copy the row above and Insert Copied Cells.</t>
        </r>
      </text>
    </comment>
  </commentList>
</comments>
</file>

<file path=xl/comments4.xml><?xml version="1.0" encoding="utf-8"?>
<comments xmlns="http://schemas.openxmlformats.org/spreadsheetml/2006/main">
  <authors>
    <author>bhkho</author>
  </authors>
  <commentList>
    <comment ref="A23" authorId="0">
      <text>
        <r>
          <rPr>
            <b/>
            <sz val="9"/>
            <color indexed="81"/>
            <rFont val="Tahoma"/>
            <family val="2"/>
          </rPr>
          <t>Copy the row above and Insert Copied Cells.</t>
        </r>
      </text>
    </comment>
  </commentList>
</comments>
</file>

<file path=xl/sharedStrings.xml><?xml version="1.0" encoding="utf-8"?>
<sst xmlns="http://schemas.openxmlformats.org/spreadsheetml/2006/main" count="103" uniqueCount="45">
  <si>
    <t>No</t>
  </si>
  <si>
    <t>Date</t>
  </si>
  <si>
    <t>Commission</t>
  </si>
  <si>
    <t>No of stocks bought that mth</t>
  </si>
  <si>
    <t>Cumulative No of shares</t>
  </si>
  <si>
    <t>Portfolio Value</t>
  </si>
  <si>
    <t>Fund Name</t>
  </si>
  <si>
    <t>Fund Commission</t>
  </si>
  <si>
    <t>Yes</t>
  </si>
  <si>
    <t>Profit to date ($)</t>
  </si>
  <si>
    <t>Profit to date (%)</t>
  </si>
  <si>
    <t>*Check with the brokerage if they offer a no-fee, no-commission reinvestment program</t>
  </si>
  <si>
    <t>Reinvestment Program*</t>
  </si>
  <si>
    <t>Cumulative Amout Invested</t>
  </si>
  <si>
    <t>Dividends Paid</t>
  </si>
  <si>
    <t>Market Price</t>
  </si>
  <si>
    <t>Amount Invested</t>
  </si>
  <si>
    <t>Invested Amount</t>
  </si>
  <si>
    <t>EQT</t>
  </si>
  <si>
    <t>BND</t>
  </si>
  <si>
    <t>Total Contribution per month</t>
  </si>
  <si>
    <t>CURRENT VALUE</t>
  </si>
  <si>
    <t>REBALANCING VALUE**</t>
  </si>
  <si>
    <t>Additional Fund for Rebalance</t>
  </si>
  <si>
    <t>ETF Name</t>
  </si>
  <si>
    <t>Current ETF Value</t>
  </si>
  <si>
    <t>Ideal ETF Value</t>
  </si>
  <si>
    <t>Current ETF Allocation</t>
  </si>
  <si>
    <t>ETF Allocation*</t>
  </si>
  <si>
    <t>ETF Value after Rebalance</t>
  </si>
  <si>
    <t>Rebalanced ETF Allocation</t>
  </si>
  <si>
    <t>UPDATE</t>
  </si>
  <si>
    <t>ETF Name (Ticker)</t>
  </si>
  <si>
    <t>DOLLAR COST AVERAGING ETF PORTFOLIO</t>
  </si>
  <si>
    <t>BACK</t>
  </si>
  <si>
    <t>QWE</t>
  </si>
  <si>
    <t>ZXC</t>
  </si>
  <si>
    <t>DISCLAIMER</t>
  </si>
  <si>
    <t>These spreadsheet examples are provided as profesional information for educational purposes only. The spreadsheet examples are a nonvalidated calculation tool for which there is absolutely no guarantee or warranty of fitness for a particular purpose or any purpose expressed or implied. Any user of information contained herein assumes any and all responsibility and liability for use of the information including any misunderstanding, misuse or misapplication of the information.</t>
  </si>
  <si>
    <t>Any use of these spreadsheet examples is "as is" and should only follow the user's independent confirmation that it produces valid results for the user before results are used for any purpose whatsoever.</t>
  </si>
  <si>
    <t>In no event shall the authors or stressproofyourmoney.com be liable for any incorrect or invalid results that are obtained by any use of the spreadsheet examples nor shall the authors or stressproofyourmoney.com be liable for any loss of data, or profits or special incidential, indirect or consequantial damages arising out of or in connection with the use of performance of this spreadsheet file.</t>
  </si>
  <si>
    <t>CONTACT</t>
  </si>
  <si>
    <t>jeremy@stressproofyourmoney.com</t>
  </si>
  <si>
    <t>http://stressproofyourmoney.com/</t>
  </si>
  <si>
    <t>Visit stressproofyourmoney.com for more information on                                personal finances, TVM, and investing.</t>
  </si>
</sst>
</file>

<file path=xl/styles.xml><?xml version="1.0" encoding="utf-8"?>
<styleSheet xmlns="http://schemas.openxmlformats.org/spreadsheetml/2006/main">
  <numFmts count="8">
    <numFmt numFmtId="164" formatCode="&quot;$&quot;#,##0.00;&quot;$&quot;\(#,##0.00\)"/>
    <numFmt numFmtId="165" formatCode="0.0%"/>
    <numFmt numFmtId="166" formatCode="&quot;$&quot;#,##0\ ;&quot;$&quot;\(#,##0\)"/>
    <numFmt numFmtId="167" formatCode="&quot;$&quot;#,##0.00"/>
    <numFmt numFmtId="168" formatCode="d\-mmm\-yyyy;@"/>
    <numFmt numFmtId="169" formatCode="&quot;$&quot;#,##0.00\ ;&quot;$&quot;\(#,##0.00\)"/>
    <numFmt numFmtId="170" formatCode="&quot;$&quot;#,##0.0000;&quot;$&quot;\(#,##0.0000\)"/>
    <numFmt numFmtId="171" formatCode="&quot;$&quot;0.00"/>
  </numFmts>
  <fonts count="12">
    <font>
      <sz val="10"/>
      <color rgb="FF000000"/>
      <name val="Arial"/>
    </font>
    <font>
      <b/>
      <sz val="9"/>
      <color indexed="81"/>
      <name val="Tahoma"/>
      <family val="2"/>
    </font>
    <font>
      <sz val="10"/>
      <color rgb="FF000000"/>
      <name val="Arial"/>
      <family val="2"/>
    </font>
    <font>
      <b/>
      <sz val="10"/>
      <color rgb="FF000000"/>
      <name val="Arial"/>
      <family val="2"/>
    </font>
    <font>
      <b/>
      <sz val="10"/>
      <color rgb="FFFF0000"/>
      <name val="Arial"/>
      <family val="2"/>
    </font>
    <font>
      <sz val="10"/>
      <color rgb="FFFF0000"/>
      <name val="Arial"/>
      <family val="2"/>
    </font>
    <font>
      <u/>
      <sz val="10"/>
      <color theme="10"/>
      <name val="Arial"/>
      <family val="2"/>
    </font>
    <font>
      <b/>
      <u/>
      <sz val="10"/>
      <color rgb="FF000000"/>
      <name val="Arial"/>
      <family val="2"/>
    </font>
    <font>
      <b/>
      <u/>
      <sz val="14"/>
      <color rgb="FF000000"/>
      <name val="Arial"/>
      <family val="2"/>
    </font>
    <font>
      <sz val="10"/>
      <name val="Arial"/>
      <family val="2"/>
      <charset val="134"/>
    </font>
    <font>
      <b/>
      <u/>
      <sz val="10"/>
      <name val="Arial"/>
      <family val="2"/>
    </font>
    <font>
      <u/>
      <sz val="10"/>
      <color theme="10"/>
      <name val="Arial"/>
      <family val="2"/>
      <charset val="134"/>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9" fillId="0" borderId="0"/>
    <xf numFmtId="0" fontId="11" fillId="0" borderId="0" applyNumberFormat="0" applyFill="0" applyBorder="0" applyAlignment="0" applyProtection="0"/>
  </cellStyleXfs>
  <cellXfs count="107">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2" fontId="0" fillId="0" borderId="0" xfId="0" applyNumberFormat="1" applyAlignment="1">
      <alignment wrapText="1"/>
    </xf>
    <xf numFmtId="0" fontId="2" fillId="0" borderId="0" xfId="0" applyFont="1" applyAlignment="1">
      <alignment horizontal="center"/>
    </xf>
    <xf numFmtId="2" fontId="2" fillId="0" borderId="0" xfId="0" applyNumberFormat="1" applyFont="1" applyAlignment="1">
      <alignment horizontal="center" wrapText="1"/>
    </xf>
    <xf numFmtId="2" fontId="0" fillId="0" borderId="0" xfId="0" applyNumberFormat="1" applyAlignment="1">
      <alignment horizontal="center" vertical="center"/>
    </xf>
    <xf numFmtId="2" fontId="2" fillId="0" borderId="0" xfId="0" applyNumberFormat="1" applyFont="1" applyAlignment="1">
      <alignment horizontal="center" vertical="center"/>
    </xf>
    <xf numFmtId="2"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2" fontId="3" fillId="0" borderId="0" xfId="0" applyNumberFormat="1" applyFont="1" applyAlignment="1">
      <alignment horizontal="center" vertical="center"/>
    </xf>
    <xf numFmtId="2" fontId="3" fillId="0" borderId="0" xfId="0" applyNumberFormat="1" applyFont="1" applyAlignment="1">
      <alignment horizontal="center" vertical="center" wrapText="1"/>
    </xf>
    <xf numFmtId="2" fontId="0" fillId="0" borderId="0" xfId="0" applyNumberFormat="1" applyFill="1" applyAlignment="1">
      <alignment horizontal="center" vertical="center"/>
    </xf>
    <xf numFmtId="2" fontId="3" fillId="0" borderId="0" xfId="0" applyNumberFormat="1" applyFont="1" applyAlignment="1">
      <alignment horizontal="left" vertical="center"/>
    </xf>
    <xf numFmtId="1" fontId="2" fillId="0" borderId="4" xfId="0" applyNumberFormat="1" applyFont="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2" fontId="4" fillId="0" borderId="0" xfId="0" applyNumberFormat="1" applyFont="1" applyAlignment="1">
      <alignment horizontal="left" vertical="center"/>
    </xf>
    <xf numFmtId="2" fontId="6" fillId="0" borderId="0" xfId="1" applyNumberFormat="1" applyAlignment="1" applyProtection="1">
      <alignment horizontal="center" vertical="center" wrapText="1"/>
    </xf>
    <xf numFmtId="2" fontId="2" fillId="0" borderId="0" xfId="0" applyNumberFormat="1" applyFont="1" applyFill="1" applyAlignment="1">
      <alignment horizontal="center" wrapText="1"/>
    </xf>
    <xf numFmtId="10" fontId="2" fillId="2" borderId="0" xfId="0" applyNumberFormat="1" applyFont="1" applyFill="1" applyAlignment="1">
      <alignment horizontal="center" wrapText="1"/>
    </xf>
    <xf numFmtId="0" fontId="2" fillId="2" borderId="0" xfId="0" applyFont="1" applyFill="1" applyAlignment="1">
      <alignment horizontal="center" wrapText="1"/>
    </xf>
    <xf numFmtId="169" fontId="2" fillId="0" borderId="2" xfId="0" applyNumberFormat="1" applyFont="1" applyBorder="1" applyAlignment="1">
      <alignment horizontal="center"/>
    </xf>
    <xf numFmtId="166" fontId="2" fillId="0" borderId="2" xfId="0" applyNumberFormat="1" applyFont="1" applyBorder="1" applyAlignment="1">
      <alignment horizontal="center"/>
    </xf>
    <xf numFmtId="2" fontId="2" fillId="0" borderId="2"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vertical="center" wrapText="1"/>
    </xf>
    <xf numFmtId="168" fontId="2" fillId="0" borderId="2" xfId="0" applyNumberFormat="1" applyFont="1" applyFill="1" applyBorder="1" applyAlignment="1">
      <alignment horizontal="center"/>
    </xf>
    <xf numFmtId="170" fontId="2" fillId="0" borderId="2" xfId="0" applyNumberFormat="1" applyFont="1" applyFill="1" applyBorder="1" applyAlignment="1">
      <alignment horizontal="center"/>
    </xf>
    <xf numFmtId="169" fontId="2" fillId="0" borderId="2" xfId="0" applyNumberFormat="1" applyFont="1" applyFill="1" applyBorder="1" applyAlignment="1">
      <alignment horizontal="center"/>
    </xf>
    <xf numFmtId="169" fontId="2" fillId="0" borderId="2" xfId="0" applyNumberFormat="1" applyFont="1" applyBorder="1" applyAlignment="1">
      <alignment horizontal="center" wrapText="1"/>
    </xf>
    <xf numFmtId="166" fontId="2" fillId="0" borderId="2" xfId="0" applyNumberFormat="1"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wrapText="1"/>
    </xf>
    <xf numFmtId="2" fontId="2" fillId="0" borderId="1" xfId="0" applyNumberFormat="1" applyFont="1" applyBorder="1" applyAlignment="1">
      <alignment horizontal="center" wrapText="1"/>
    </xf>
    <xf numFmtId="0" fontId="4" fillId="0" borderId="0" xfId="0" applyFont="1" applyAlignment="1">
      <alignment horizontal="left"/>
    </xf>
    <xf numFmtId="2" fontId="3" fillId="0" borderId="0" xfId="0" applyNumberFormat="1" applyFont="1" applyFill="1" applyAlignment="1">
      <alignment horizontal="center" wrapText="1"/>
    </xf>
    <xf numFmtId="167" fontId="2" fillId="0" borderId="2" xfId="0" applyNumberFormat="1" applyFont="1" applyFill="1" applyBorder="1" applyAlignment="1">
      <alignment horizontal="center"/>
    </xf>
    <xf numFmtId="165" fontId="2" fillId="0" borderId="2" xfId="0" applyNumberFormat="1" applyFont="1" applyFill="1" applyBorder="1" applyAlignment="1">
      <alignment horizontal="center"/>
    </xf>
    <xf numFmtId="164" fontId="2" fillId="0" borderId="2" xfId="0" applyNumberFormat="1" applyFont="1" applyFill="1" applyBorder="1" applyAlignment="1">
      <alignment horizontal="center"/>
    </xf>
    <xf numFmtId="167" fontId="2" fillId="0" borderId="11" xfId="0" applyNumberFormat="1" applyFont="1" applyFill="1" applyBorder="1" applyAlignment="1">
      <alignment horizontal="center"/>
    </xf>
    <xf numFmtId="0" fontId="6" fillId="0" borderId="0" xfId="1" applyAlignment="1" applyProtection="1">
      <alignment horizontal="center" wrapText="1"/>
    </xf>
    <xf numFmtId="2" fontId="3" fillId="3" borderId="2" xfId="0" applyNumberFormat="1" applyFont="1" applyFill="1" applyBorder="1" applyAlignment="1">
      <alignment horizontal="center" vertical="center"/>
    </xf>
    <xf numFmtId="0" fontId="2" fillId="3" borderId="2" xfId="0" applyFont="1" applyFill="1" applyBorder="1" applyAlignment="1">
      <alignment horizontal="center" wrapText="1"/>
    </xf>
    <xf numFmtId="168" fontId="2" fillId="2" borderId="2" xfId="0" applyNumberFormat="1" applyFont="1" applyFill="1" applyBorder="1" applyAlignment="1">
      <alignment horizontal="center"/>
    </xf>
    <xf numFmtId="170" fontId="2" fillId="2" borderId="2" xfId="0" applyNumberFormat="1" applyFont="1" applyFill="1" applyBorder="1" applyAlignment="1">
      <alignment horizontal="center"/>
    </xf>
    <xf numFmtId="169" fontId="2" fillId="2" borderId="2" xfId="0" applyNumberFormat="1" applyFont="1" applyFill="1" applyBorder="1" applyAlignment="1">
      <alignment horizontal="center"/>
    </xf>
    <xf numFmtId="169" fontId="2" fillId="2" borderId="2" xfId="0" applyNumberFormat="1" applyFont="1" applyFill="1" applyBorder="1" applyAlignment="1">
      <alignment horizontal="center" wrapText="1"/>
    </xf>
    <xf numFmtId="0" fontId="9" fillId="0" borderId="0" xfId="2" applyAlignment="1">
      <alignment horizontal="right"/>
    </xf>
    <xf numFmtId="0" fontId="9" fillId="0" borderId="0" xfId="2"/>
    <xf numFmtId="0" fontId="9" fillId="4" borderId="0" xfId="2" applyFill="1"/>
    <xf numFmtId="0" fontId="9" fillId="5" borderId="0" xfId="2" applyFill="1" applyAlignment="1">
      <alignment vertical="top"/>
    </xf>
    <xf numFmtId="0" fontId="9" fillId="5" borderId="0" xfId="2" applyFill="1"/>
    <xf numFmtId="2" fontId="8" fillId="4" borderId="0" xfId="0" applyNumberFormat="1" applyFont="1" applyFill="1" applyBorder="1" applyAlignment="1">
      <alignment vertical="center"/>
    </xf>
    <xf numFmtId="2" fontId="8" fillId="4" borderId="9" xfId="0" applyNumberFormat="1" applyFont="1" applyFill="1" applyBorder="1" applyAlignment="1">
      <alignment vertical="center"/>
    </xf>
    <xf numFmtId="2" fontId="0" fillId="0" borderId="4" xfId="0" applyNumberFormat="1" applyBorder="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171" fontId="0" fillId="2" borderId="11" xfId="0" applyNumberFormat="1" applyFill="1" applyBorder="1" applyAlignment="1" applyProtection="1">
      <alignment horizontal="center" vertical="center"/>
      <protection locked="0"/>
    </xf>
    <xf numFmtId="171" fontId="0" fillId="2" borderId="13" xfId="0" applyNumberFormat="1" applyFill="1" applyBorder="1" applyAlignment="1" applyProtection="1">
      <alignment horizontal="center" vertical="center"/>
      <protection locked="0"/>
    </xf>
    <xf numFmtId="2" fontId="3" fillId="0" borderId="11"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7" fillId="4" borderId="0" xfId="0" applyNumberFormat="1" applyFont="1" applyFill="1" applyBorder="1" applyAlignment="1">
      <alignment horizontal="center" vertical="center"/>
    </xf>
    <xf numFmtId="2" fontId="3" fillId="3" borderId="1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171" fontId="0" fillId="0" borderId="6" xfId="0" applyNumberFormat="1" applyBorder="1" applyAlignment="1" applyProtection="1">
      <alignment horizontal="center" vertical="center"/>
      <protection hidden="1"/>
    </xf>
    <xf numFmtId="171" fontId="0" fillId="0" borderId="7" xfId="0" applyNumberFormat="1" applyBorder="1" applyAlignment="1" applyProtection="1">
      <alignment horizontal="center" vertical="center"/>
      <protection hidden="1"/>
    </xf>
    <xf numFmtId="171" fontId="0" fillId="0" borderId="8" xfId="0" applyNumberFormat="1" applyBorder="1" applyAlignment="1" applyProtection="1">
      <alignment horizontal="center" vertical="center"/>
      <protection hidden="1"/>
    </xf>
    <xf numFmtId="171" fontId="0" fillId="0" borderId="10" xfId="0" applyNumberFormat="1" applyBorder="1" applyAlignment="1" applyProtection="1">
      <alignment horizontal="center" vertical="center"/>
      <protection hidden="1"/>
    </xf>
    <xf numFmtId="10" fontId="2" fillId="2" borderId="6" xfId="0" applyNumberFormat="1" applyFont="1" applyFill="1" applyBorder="1" applyAlignment="1" applyProtection="1">
      <alignment horizontal="center" vertical="center"/>
      <protection locked="0"/>
    </xf>
    <xf numFmtId="10" fontId="2" fillId="2" borderId="7" xfId="0" applyNumberFormat="1" applyFont="1" applyFill="1" applyBorder="1" applyAlignment="1" applyProtection="1">
      <alignment horizontal="center" vertical="center"/>
      <protection locked="0"/>
    </xf>
    <xf numFmtId="10" fontId="0" fillId="2" borderId="6" xfId="0" applyNumberFormat="1" applyFill="1" applyBorder="1" applyAlignment="1" applyProtection="1">
      <alignment horizontal="center" vertical="center"/>
      <protection locked="0"/>
    </xf>
    <xf numFmtId="10" fontId="0" fillId="2" borderId="7" xfId="0" applyNumberFormat="1" applyFill="1" applyBorder="1" applyAlignment="1" applyProtection="1">
      <alignment horizontal="center" vertical="center"/>
      <protection locked="0"/>
    </xf>
    <xf numFmtId="2" fontId="3" fillId="3" borderId="12" xfId="0" applyNumberFormat="1" applyFont="1" applyFill="1" applyBorder="1" applyAlignment="1">
      <alignment horizontal="center" vertical="center"/>
    </xf>
    <xf numFmtId="10" fontId="0" fillId="0" borderId="0" xfId="0" applyNumberFormat="1" applyBorder="1" applyAlignment="1" applyProtection="1">
      <alignment horizontal="center" vertical="center"/>
      <protection hidden="1"/>
    </xf>
    <xf numFmtId="10" fontId="0" fillId="0" borderId="7" xfId="0" applyNumberFormat="1" applyBorder="1" applyAlignment="1" applyProtection="1">
      <alignment horizontal="center" vertical="center"/>
      <protection hidden="1"/>
    </xf>
    <xf numFmtId="10" fontId="0" fillId="0" borderId="9" xfId="0" applyNumberFormat="1" applyBorder="1" applyAlignment="1" applyProtection="1">
      <alignment horizontal="center" vertical="center"/>
      <protection hidden="1"/>
    </xf>
    <xf numFmtId="10" fontId="0" fillId="0" borderId="10" xfId="0" applyNumberFormat="1" applyBorder="1" applyAlignment="1" applyProtection="1">
      <alignment horizontal="center" vertical="center"/>
      <protection hidden="1"/>
    </xf>
    <xf numFmtId="2" fontId="2" fillId="2" borderId="6" xfId="0" applyNumberFormat="1" applyFont="1" applyFill="1" applyBorder="1" applyAlignment="1" applyProtection="1">
      <alignment horizontal="center" vertical="center"/>
      <protection locked="0"/>
    </xf>
    <xf numFmtId="2" fontId="2" fillId="2" borderId="7" xfId="0" applyNumberFormat="1" applyFont="1" applyFill="1" applyBorder="1" applyAlignment="1" applyProtection="1">
      <alignment horizontal="center" vertical="center"/>
      <protection locked="0"/>
    </xf>
    <xf numFmtId="10" fontId="0" fillId="0" borderId="8" xfId="0" applyNumberFormat="1" applyBorder="1" applyAlignment="1" applyProtection="1">
      <alignment horizontal="center" vertical="center"/>
      <protection hidden="1"/>
    </xf>
    <xf numFmtId="2" fontId="3" fillId="3" borderId="11" xfId="0" applyNumberFormat="1" applyFont="1" applyFill="1" applyBorder="1" applyAlignment="1">
      <alignment horizontal="center" vertical="center" wrapText="1"/>
    </xf>
    <xf numFmtId="2" fontId="3" fillId="3" borderId="13" xfId="0" applyNumberFormat="1" applyFont="1" applyFill="1" applyBorder="1" applyAlignment="1">
      <alignment horizontal="center" vertical="center" wrapText="1"/>
    </xf>
    <xf numFmtId="171" fontId="5" fillId="0" borderId="6" xfId="0" applyNumberFormat="1" applyFont="1" applyBorder="1" applyAlignment="1" applyProtection="1">
      <alignment horizontal="center" vertical="center"/>
      <protection hidden="1"/>
    </xf>
    <xf numFmtId="171" fontId="5" fillId="0" borderId="7" xfId="0" applyNumberFormat="1" applyFont="1" applyBorder="1" applyAlignment="1" applyProtection="1">
      <alignment horizontal="center" vertical="center"/>
      <protection hidden="1"/>
    </xf>
    <xf numFmtId="171" fontId="5" fillId="0" borderId="8" xfId="0" applyNumberFormat="1" applyFont="1" applyBorder="1" applyAlignment="1" applyProtection="1">
      <alignment horizontal="center" vertical="center"/>
      <protection hidden="1"/>
    </xf>
    <xf numFmtId="171" fontId="5" fillId="0" borderId="10" xfId="0" applyNumberFormat="1" applyFont="1" applyBorder="1" applyAlignment="1" applyProtection="1">
      <alignment horizontal="center" vertical="center"/>
      <protection hidden="1"/>
    </xf>
    <xf numFmtId="2" fontId="2" fillId="2" borderId="8" xfId="0" applyNumberFormat="1" applyFont="1" applyFill="1" applyBorder="1" applyAlignment="1" applyProtection="1">
      <alignment horizontal="center" vertical="center"/>
      <protection locked="0"/>
    </xf>
    <xf numFmtId="2" fontId="2" fillId="2" borderId="10" xfId="0" applyNumberFormat="1" applyFont="1" applyFill="1" applyBorder="1" applyAlignment="1" applyProtection="1">
      <alignment horizontal="center" vertical="center"/>
      <protection locked="0"/>
    </xf>
    <xf numFmtId="10" fontId="0" fillId="2" borderId="8" xfId="0" applyNumberFormat="1" applyFill="1" applyBorder="1" applyAlignment="1" applyProtection="1">
      <alignment horizontal="center" vertical="center"/>
      <protection locked="0"/>
    </xf>
    <xf numFmtId="10" fontId="0" fillId="2" borderId="10" xfId="0" applyNumberFormat="1" applyFill="1" applyBorder="1" applyAlignment="1" applyProtection="1">
      <alignment horizontal="center" vertical="center"/>
      <protection locked="0"/>
    </xf>
    <xf numFmtId="10" fontId="0" fillId="0" borderId="6" xfId="0" applyNumberFormat="1" applyBorder="1" applyAlignment="1" applyProtection="1">
      <alignment horizontal="center" vertical="center"/>
      <protection hidden="1"/>
    </xf>
    <xf numFmtId="0" fontId="2" fillId="0" borderId="0" xfId="0" applyFont="1" applyAlignment="1">
      <alignment horizontal="center"/>
    </xf>
    <xf numFmtId="0" fontId="2" fillId="0" borderId="0" xfId="0" applyFont="1" applyAlignment="1">
      <alignment horizont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2" fontId="2" fillId="3" borderId="3" xfId="0" applyNumberFormat="1" applyFont="1" applyFill="1" applyBorder="1" applyAlignment="1">
      <alignment horizontal="center" vertical="center" wrapText="1"/>
    </xf>
    <xf numFmtId="2" fontId="2" fillId="3" borderId="4" xfId="0" applyNumberFormat="1" applyFont="1" applyFill="1" applyBorder="1" applyAlignment="1">
      <alignment horizontal="center" vertical="center" wrapText="1"/>
    </xf>
    <xf numFmtId="2" fontId="2" fillId="3" borderId="5" xfId="0" applyNumberFormat="1" applyFont="1" applyFill="1" applyBorder="1" applyAlignment="1">
      <alignment horizontal="center" vertical="center" wrapText="1"/>
    </xf>
    <xf numFmtId="0" fontId="10" fillId="4" borderId="0" xfId="2" applyFont="1" applyFill="1" applyAlignment="1">
      <alignment horizontal="center"/>
    </xf>
    <xf numFmtId="0" fontId="11" fillId="4" borderId="0" xfId="3" applyFill="1" applyAlignment="1" applyProtection="1">
      <alignment horizontal="center"/>
      <protection hidden="1"/>
    </xf>
    <xf numFmtId="0" fontId="9" fillId="5" borderId="0" xfId="2" applyFill="1" applyAlignment="1">
      <alignment horizontal="left" vertical="top" wrapText="1"/>
    </xf>
    <xf numFmtId="0" fontId="9" fillId="5" borderId="0" xfId="2" applyFill="1" applyAlignment="1">
      <alignment horizontal="center"/>
    </xf>
    <xf numFmtId="0" fontId="11" fillId="0" borderId="0" xfId="3" applyAlignment="1">
      <alignment horizontal="center"/>
    </xf>
    <xf numFmtId="0" fontId="9" fillId="0" borderId="0" xfId="2" applyAlignment="1">
      <alignment horizontal="center"/>
    </xf>
    <xf numFmtId="0" fontId="9" fillId="0" borderId="0" xfId="2" applyAlignment="1">
      <alignment horizontal="center" vertical="center" wrapText="1"/>
    </xf>
  </cellXfs>
  <cellStyles count="4">
    <cellStyle name="Hyperlink" xfId="1" builtinId="8"/>
    <cellStyle name="Hyperlink 2" xfId="3"/>
    <cellStyle name="Normal" xfId="0" builtinId="0"/>
    <cellStyle name="Normal 2" xfId="2"/>
  </cellStyles>
  <dxfs count="0"/>
  <tableStyles count="0" defaultTableStyle="TableStyleMedium9" defaultPivotStyle="PivotStyleLight16"/>
  <colors>
    <mruColors>
      <color rgb="FFB7B7B7"/>
      <color rgb="FFF4CC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5291</xdr:colOff>
      <xdr:row>8</xdr:row>
      <xdr:rowOff>0</xdr:rowOff>
    </xdr:to>
    <xdr:pic>
      <xdr:nvPicPr>
        <xdr:cNvPr id="2" name="Picture 50"/>
        <xdr:cNvPicPr>
          <a:picLocks noChangeAspect="1" noChangeArrowheads="1"/>
        </xdr:cNvPicPr>
      </xdr:nvPicPr>
      <xdr:blipFill>
        <a:blip xmlns:r="http://schemas.openxmlformats.org/officeDocument/2006/relationships" r:embed="rId1"/>
        <a:srcRect/>
        <a:stretch>
          <a:fillRect/>
        </a:stretch>
      </xdr:blipFill>
      <xdr:spPr bwMode="auto">
        <a:xfrm>
          <a:off x="0" y="4210050"/>
          <a:ext cx="4605866" cy="1295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5291</xdr:colOff>
      <xdr:row>8</xdr:row>
      <xdr:rowOff>0</xdr:rowOff>
    </xdr:to>
    <xdr:pic>
      <xdr:nvPicPr>
        <xdr:cNvPr id="3" name="Picture 50"/>
        <xdr:cNvPicPr>
          <a:picLocks noChangeAspect="1" noChangeArrowheads="1"/>
        </xdr:cNvPicPr>
      </xdr:nvPicPr>
      <xdr:blipFill>
        <a:blip xmlns:r="http://schemas.openxmlformats.org/officeDocument/2006/relationships" r:embed="rId1"/>
        <a:srcRect/>
        <a:stretch>
          <a:fillRect/>
        </a:stretch>
      </xdr:blipFill>
      <xdr:spPr bwMode="auto">
        <a:xfrm>
          <a:off x="0" y="3400425"/>
          <a:ext cx="4605866" cy="1295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5291</xdr:colOff>
      <xdr:row>8</xdr:row>
      <xdr:rowOff>0</xdr:rowOff>
    </xdr:to>
    <xdr:pic>
      <xdr:nvPicPr>
        <xdr:cNvPr id="2" name="Picture 50"/>
        <xdr:cNvPicPr>
          <a:picLocks noChangeAspect="1" noChangeArrowheads="1"/>
        </xdr:cNvPicPr>
      </xdr:nvPicPr>
      <xdr:blipFill>
        <a:blip xmlns:r="http://schemas.openxmlformats.org/officeDocument/2006/relationships" r:embed="rId1"/>
        <a:srcRect/>
        <a:stretch>
          <a:fillRect/>
        </a:stretch>
      </xdr:blipFill>
      <xdr:spPr bwMode="auto">
        <a:xfrm>
          <a:off x="0" y="0"/>
          <a:ext cx="4605866" cy="12954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5291</xdr:colOff>
      <xdr:row>8</xdr:row>
      <xdr:rowOff>0</xdr:rowOff>
    </xdr:to>
    <xdr:pic>
      <xdr:nvPicPr>
        <xdr:cNvPr id="2" name="Picture 50"/>
        <xdr:cNvPicPr>
          <a:picLocks noChangeAspect="1" noChangeArrowheads="1"/>
        </xdr:cNvPicPr>
      </xdr:nvPicPr>
      <xdr:blipFill>
        <a:blip xmlns:r="http://schemas.openxmlformats.org/officeDocument/2006/relationships" r:embed="rId1"/>
        <a:srcRect/>
        <a:stretch>
          <a:fillRect/>
        </a:stretch>
      </xdr:blipFill>
      <xdr:spPr bwMode="auto">
        <a:xfrm>
          <a:off x="0" y="0"/>
          <a:ext cx="4605866" cy="12954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5291</xdr:colOff>
      <xdr:row>8</xdr:row>
      <xdr:rowOff>0</xdr:rowOff>
    </xdr:to>
    <xdr:pic>
      <xdr:nvPicPr>
        <xdr:cNvPr id="2" name="Picture 50"/>
        <xdr:cNvPicPr>
          <a:picLocks noChangeAspect="1" noChangeArrowheads="1"/>
        </xdr:cNvPicPr>
      </xdr:nvPicPr>
      <xdr:blipFill>
        <a:blip xmlns:r="http://schemas.openxmlformats.org/officeDocument/2006/relationships" r:embed="rId1"/>
        <a:srcRect/>
        <a:stretch>
          <a:fillRect/>
        </a:stretch>
      </xdr:blipFill>
      <xdr:spPr bwMode="auto">
        <a:xfrm>
          <a:off x="0" y="0"/>
          <a:ext cx="4605866" cy="12954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5291</xdr:colOff>
      <xdr:row>8</xdr:row>
      <xdr:rowOff>0</xdr:rowOff>
    </xdr:to>
    <xdr:pic>
      <xdr:nvPicPr>
        <xdr:cNvPr id="2" name="Picture 50"/>
        <xdr:cNvPicPr>
          <a:picLocks noChangeAspect="1" noChangeArrowheads="1"/>
        </xdr:cNvPicPr>
      </xdr:nvPicPr>
      <xdr:blipFill>
        <a:blip xmlns:r="http://schemas.openxmlformats.org/officeDocument/2006/relationships" r:embed="rId1"/>
        <a:srcRect/>
        <a:stretch>
          <a:fillRect/>
        </a:stretch>
      </xdr:blipFill>
      <xdr:spPr bwMode="auto">
        <a:xfrm>
          <a:off x="0" y="0"/>
          <a:ext cx="4605866" cy="12954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5291</xdr:colOff>
      <xdr:row>8</xdr:row>
      <xdr:rowOff>0</xdr:rowOff>
    </xdr:to>
    <xdr:pic>
      <xdr:nvPicPr>
        <xdr:cNvPr id="3" name="Picture 50"/>
        <xdr:cNvPicPr>
          <a:picLocks noChangeAspect="1" noChangeArrowheads="1"/>
        </xdr:cNvPicPr>
      </xdr:nvPicPr>
      <xdr:blipFill>
        <a:blip xmlns:r="http://schemas.openxmlformats.org/officeDocument/2006/relationships" r:embed="rId1"/>
        <a:srcRect/>
        <a:stretch>
          <a:fillRect/>
        </a:stretch>
      </xdr:blipFill>
      <xdr:spPr bwMode="auto">
        <a:xfrm>
          <a:off x="0" y="0"/>
          <a:ext cx="4605866" cy="1295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kho/Documents/my%20project!/Working%20product/SPYM%20Financial%20Assistant%20V1.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
      <sheetName val="Disclaimer"/>
      <sheetName val="Present Value"/>
      <sheetName val="Future Value"/>
      <sheetName val="Annuity Value"/>
      <sheetName val="Compound Interest"/>
      <sheetName val="Loan (by paid amount)"/>
      <sheetName val="Loan (by loan terms)"/>
      <sheetName val="lookup"/>
      <sheetName val="Expense Tracking"/>
      <sheetName val="Budget Worksheet"/>
      <sheetName val="Net Worth"/>
      <sheetName val="Goal Worksheet"/>
      <sheetName val="Contact SPYM"/>
      <sheetName val="Installation Error"/>
      <sheetName val="Contact"/>
    </sheetNames>
    <sheetDataSet>
      <sheetData sheetId="0"/>
      <sheetData sheetId="1"/>
      <sheetData sheetId="2"/>
      <sheetData sheetId="3"/>
      <sheetData sheetId="4"/>
      <sheetData sheetId="5"/>
      <sheetData sheetId="6">
        <row r="9">
          <cell r="H9" t="str">
            <v>Total interest</v>
          </cell>
          <cell r="J9" t="str">
            <v>Balance</v>
          </cell>
        </row>
        <row r="10">
          <cell r="H10"/>
          <cell r="J10">
            <v>5600</v>
          </cell>
        </row>
        <row r="11">
          <cell r="H11">
            <v>56</v>
          </cell>
          <cell r="J11">
            <v>5156.0928030443083</v>
          </cell>
        </row>
        <row r="12">
          <cell r="H12">
            <v>107.56</v>
          </cell>
          <cell r="J12">
            <v>4707.7465341190564</v>
          </cell>
        </row>
        <row r="13">
          <cell r="H13">
            <v>154.63999999999999</v>
          </cell>
          <cell r="J13">
            <v>4254.9168025045446</v>
          </cell>
        </row>
        <row r="14">
          <cell r="H14">
            <v>197.19</v>
          </cell>
          <cell r="J14">
            <v>3797.5587735738918</v>
          </cell>
        </row>
        <row r="15">
          <cell r="H15">
            <v>235.17</v>
          </cell>
          <cell r="J15">
            <v>3335.6271643539312</v>
          </cell>
        </row>
        <row r="16">
          <cell r="H16">
            <v>268.52999999999997</v>
          </cell>
          <cell r="J16">
            <v>2869.0762390417776</v>
          </cell>
        </row>
        <row r="17">
          <cell r="H17">
            <v>297.21999999999997</v>
          </cell>
          <cell r="J17">
            <v>2397.8598044765013</v>
          </cell>
        </row>
        <row r="18">
          <cell r="H18">
            <v>321.2</v>
          </cell>
          <cell r="J18">
            <v>1921.9312055655628</v>
          </cell>
        </row>
        <row r="19">
          <cell r="H19">
            <v>340.41999999999996</v>
          </cell>
          <cell r="J19">
            <v>1441.2433206655264</v>
          </cell>
        </row>
        <row r="20">
          <cell r="H20">
            <v>354.83</v>
          </cell>
          <cell r="J20">
            <v>955.74855691648747</v>
          </cell>
        </row>
        <row r="21">
          <cell r="H21">
            <v>364.39</v>
          </cell>
          <cell r="J21">
            <v>465.39884552995596</v>
          </cell>
        </row>
        <row r="22">
          <cell r="H22">
            <v>369.03999999999996</v>
          </cell>
          <cell r="J22">
            <v>0</v>
          </cell>
        </row>
        <row r="23">
          <cell r="H23" t="str">
            <v/>
          </cell>
          <cell r="J23" t="str">
            <v/>
          </cell>
        </row>
        <row r="24">
          <cell r="H24" t="str">
            <v/>
          </cell>
          <cell r="J24" t="str">
            <v/>
          </cell>
        </row>
        <row r="25">
          <cell r="H25" t="str">
            <v/>
          </cell>
          <cell r="J25" t="str">
            <v/>
          </cell>
        </row>
        <row r="26">
          <cell r="H26" t="str">
            <v/>
          </cell>
          <cell r="J26" t="str">
            <v/>
          </cell>
        </row>
        <row r="27">
          <cell r="H27" t="str">
            <v/>
          </cell>
          <cell r="J27" t="str">
            <v/>
          </cell>
        </row>
        <row r="28">
          <cell r="H28" t="str">
            <v/>
          </cell>
          <cell r="J28" t="str">
            <v/>
          </cell>
        </row>
        <row r="29">
          <cell r="H29" t="str">
            <v/>
          </cell>
          <cell r="J29" t="str">
            <v/>
          </cell>
        </row>
        <row r="30">
          <cell r="H30" t="str">
            <v/>
          </cell>
          <cell r="J30" t="str">
            <v/>
          </cell>
        </row>
        <row r="31">
          <cell r="H31" t="str">
            <v/>
          </cell>
          <cell r="J31" t="str">
            <v/>
          </cell>
        </row>
        <row r="32">
          <cell r="H32" t="str">
            <v/>
          </cell>
          <cell r="J32" t="str">
            <v/>
          </cell>
        </row>
        <row r="33">
          <cell r="H33" t="str">
            <v/>
          </cell>
          <cell r="J33" t="str">
            <v/>
          </cell>
        </row>
        <row r="34">
          <cell r="H34" t="str">
            <v/>
          </cell>
          <cell r="J34" t="str">
            <v/>
          </cell>
        </row>
        <row r="35">
          <cell r="H35" t="str">
            <v/>
          </cell>
          <cell r="J35" t="str">
            <v/>
          </cell>
        </row>
        <row r="36">
          <cell r="H36" t="str">
            <v/>
          </cell>
          <cell r="J36" t="str">
            <v/>
          </cell>
        </row>
        <row r="37">
          <cell r="H37" t="str">
            <v/>
          </cell>
          <cell r="J37" t="str">
            <v/>
          </cell>
        </row>
        <row r="38">
          <cell r="H38" t="str">
            <v/>
          </cell>
          <cell r="J38" t="str">
            <v/>
          </cell>
        </row>
        <row r="39">
          <cell r="H39" t="str">
            <v/>
          </cell>
          <cell r="J39" t="str">
            <v/>
          </cell>
        </row>
        <row r="40">
          <cell r="H40" t="str">
            <v/>
          </cell>
          <cell r="J40" t="str">
            <v/>
          </cell>
        </row>
        <row r="41">
          <cell r="H41" t="str">
            <v/>
          </cell>
          <cell r="J41" t="str">
            <v/>
          </cell>
        </row>
        <row r="42">
          <cell r="H42" t="str">
            <v/>
          </cell>
          <cell r="J42" t="str">
            <v/>
          </cell>
        </row>
        <row r="43">
          <cell r="H43" t="str">
            <v/>
          </cell>
          <cell r="J43" t="str">
            <v/>
          </cell>
        </row>
        <row r="44">
          <cell r="H44" t="str">
            <v/>
          </cell>
          <cell r="J44" t="str">
            <v/>
          </cell>
        </row>
        <row r="45">
          <cell r="H45" t="str">
            <v/>
          </cell>
          <cell r="J45" t="str">
            <v/>
          </cell>
        </row>
        <row r="46">
          <cell r="H46" t="str">
            <v/>
          </cell>
          <cell r="J46" t="str">
            <v/>
          </cell>
        </row>
        <row r="47">
          <cell r="H47" t="str">
            <v/>
          </cell>
          <cell r="J47" t="str">
            <v/>
          </cell>
        </row>
        <row r="48">
          <cell r="H48" t="str">
            <v/>
          </cell>
          <cell r="J48" t="str">
            <v/>
          </cell>
        </row>
        <row r="49">
          <cell r="H49" t="str">
            <v/>
          </cell>
          <cell r="J49" t="str">
            <v/>
          </cell>
        </row>
        <row r="50">
          <cell r="H50" t="str">
            <v/>
          </cell>
          <cell r="J50" t="str">
            <v/>
          </cell>
        </row>
        <row r="51">
          <cell r="H51" t="str">
            <v/>
          </cell>
          <cell r="J51" t="str">
            <v/>
          </cell>
        </row>
        <row r="52">
          <cell r="H52" t="str">
            <v/>
          </cell>
          <cell r="J52" t="str">
            <v/>
          </cell>
        </row>
        <row r="53">
          <cell r="H53" t="str">
            <v/>
          </cell>
          <cell r="J53" t="str">
            <v/>
          </cell>
        </row>
        <row r="54">
          <cell r="H54" t="str">
            <v/>
          </cell>
          <cell r="J54" t="str">
            <v/>
          </cell>
        </row>
        <row r="55">
          <cell r="H55" t="str">
            <v/>
          </cell>
          <cell r="J55" t="str">
            <v/>
          </cell>
        </row>
        <row r="56">
          <cell r="H56" t="str">
            <v/>
          </cell>
          <cell r="J56" t="str">
            <v/>
          </cell>
        </row>
        <row r="57">
          <cell r="H57" t="str">
            <v/>
          </cell>
          <cell r="J57" t="str">
            <v/>
          </cell>
        </row>
        <row r="58">
          <cell r="H58" t="str">
            <v/>
          </cell>
          <cell r="J58" t="str">
            <v/>
          </cell>
        </row>
        <row r="59">
          <cell r="H59" t="str">
            <v/>
          </cell>
          <cell r="J59" t="str">
            <v/>
          </cell>
        </row>
        <row r="60">
          <cell r="H60" t="str">
            <v/>
          </cell>
          <cell r="J60" t="str">
            <v/>
          </cell>
        </row>
        <row r="61">
          <cell r="H61" t="str">
            <v/>
          </cell>
          <cell r="J61" t="str">
            <v/>
          </cell>
        </row>
        <row r="62">
          <cell r="H62" t="str">
            <v/>
          </cell>
          <cell r="J62" t="str">
            <v/>
          </cell>
        </row>
        <row r="63">
          <cell r="H63" t="str">
            <v/>
          </cell>
          <cell r="J63" t="str">
            <v/>
          </cell>
        </row>
        <row r="64">
          <cell r="H64" t="str">
            <v/>
          </cell>
          <cell r="J64" t="str">
            <v/>
          </cell>
        </row>
        <row r="65">
          <cell r="H65" t="str">
            <v/>
          </cell>
          <cell r="J65" t="str">
            <v/>
          </cell>
        </row>
        <row r="66">
          <cell r="H66" t="str">
            <v/>
          </cell>
          <cell r="J66" t="str">
            <v/>
          </cell>
        </row>
        <row r="67">
          <cell r="H67" t="str">
            <v/>
          </cell>
          <cell r="J67" t="str">
            <v/>
          </cell>
        </row>
        <row r="68">
          <cell r="H68" t="str">
            <v/>
          </cell>
          <cell r="J68" t="str">
            <v/>
          </cell>
        </row>
        <row r="69">
          <cell r="H69" t="str">
            <v/>
          </cell>
          <cell r="J69" t="str">
            <v/>
          </cell>
        </row>
        <row r="70">
          <cell r="H70" t="str">
            <v/>
          </cell>
          <cell r="J70" t="str">
            <v/>
          </cell>
        </row>
        <row r="71">
          <cell r="H71" t="str">
            <v/>
          </cell>
          <cell r="J71" t="str">
            <v/>
          </cell>
        </row>
        <row r="72">
          <cell r="H72" t="str">
            <v/>
          </cell>
          <cell r="J72" t="str">
            <v/>
          </cell>
        </row>
        <row r="73">
          <cell r="H73" t="str">
            <v/>
          </cell>
          <cell r="J73" t="str">
            <v/>
          </cell>
        </row>
        <row r="74">
          <cell r="H74" t="str">
            <v/>
          </cell>
          <cell r="J74" t="str">
            <v/>
          </cell>
        </row>
        <row r="75">
          <cell r="H75" t="str">
            <v/>
          </cell>
          <cell r="J75" t="str">
            <v/>
          </cell>
        </row>
        <row r="76">
          <cell r="H76" t="str">
            <v/>
          </cell>
          <cell r="J76" t="str">
            <v/>
          </cell>
        </row>
        <row r="77">
          <cell r="H77" t="str">
            <v/>
          </cell>
          <cell r="J77" t="str">
            <v/>
          </cell>
        </row>
        <row r="78">
          <cell r="H78" t="str">
            <v/>
          </cell>
          <cell r="J78" t="str">
            <v/>
          </cell>
        </row>
        <row r="79">
          <cell r="H79" t="str">
            <v/>
          </cell>
          <cell r="J79" t="str">
            <v/>
          </cell>
        </row>
        <row r="80">
          <cell r="H80" t="str">
            <v/>
          </cell>
          <cell r="J80" t="str">
            <v/>
          </cell>
        </row>
        <row r="81">
          <cell r="H81" t="str">
            <v/>
          </cell>
          <cell r="J81" t="str">
            <v/>
          </cell>
        </row>
        <row r="82">
          <cell r="H82" t="str">
            <v/>
          </cell>
          <cell r="J82" t="str">
            <v/>
          </cell>
        </row>
        <row r="83">
          <cell r="H83" t="str">
            <v/>
          </cell>
          <cell r="J83" t="str">
            <v/>
          </cell>
        </row>
        <row r="84">
          <cell r="H84" t="str">
            <v/>
          </cell>
          <cell r="J84" t="str">
            <v/>
          </cell>
        </row>
        <row r="85">
          <cell r="H85" t="str">
            <v/>
          </cell>
          <cell r="J85" t="str">
            <v/>
          </cell>
        </row>
        <row r="86">
          <cell r="H86" t="str">
            <v/>
          </cell>
          <cell r="J86" t="str">
            <v/>
          </cell>
        </row>
        <row r="87">
          <cell r="H87" t="str">
            <v/>
          </cell>
          <cell r="J87" t="str">
            <v/>
          </cell>
        </row>
        <row r="88">
          <cell r="H88" t="str">
            <v/>
          </cell>
          <cell r="J88" t="str">
            <v/>
          </cell>
        </row>
        <row r="89">
          <cell r="H89" t="str">
            <v/>
          </cell>
          <cell r="J89" t="str">
            <v/>
          </cell>
        </row>
        <row r="90">
          <cell r="H90" t="str">
            <v/>
          </cell>
          <cell r="J90" t="str">
            <v/>
          </cell>
        </row>
        <row r="91">
          <cell r="H91" t="str">
            <v/>
          </cell>
          <cell r="J91" t="str">
            <v/>
          </cell>
        </row>
        <row r="92">
          <cell r="H92" t="str">
            <v/>
          </cell>
          <cell r="J92" t="str">
            <v/>
          </cell>
        </row>
        <row r="93">
          <cell r="H93" t="str">
            <v/>
          </cell>
          <cell r="J93" t="str">
            <v/>
          </cell>
        </row>
        <row r="94">
          <cell r="H94" t="str">
            <v/>
          </cell>
          <cell r="J94" t="str">
            <v/>
          </cell>
        </row>
        <row r="95">
          <cell r="H95" t="str">
            <v/>
          </cell>
          <cell r="J95" t="str">
            <v/>
          </cell>
        </row>
        <row r="96">
          <cell r="H96" t="str">
            <v/>
          </cell>
          <cell r="J96" t="str">
            <v/>
          </cell>
        </row>
        <row r="97">
          <cell r="H97" t="str">
            <v/>
          </cell>
          <cell r="J97" t="str">
            <v/>
          </cell>
        </row>
        <row r="98">
          <cell r="H98" t="str">
            <v/>
          </cell>
          <cell r="J98" t="str">
            <v/>
          </cell>
        </row>
        <row r="99">
          <cell r="H99" t="str">
            <v/>
          </cell>
          <cell r="J99" t="str">
            <v/>
          </cell>
        </row>
        <row r="100">
          <cell r="H100" t="str">
            <v/>
          </cell>
          <cell r="J100" t="str">
            <v/>
          </cell>
        </row>
        <row r="101">
          <cell r="H101" t="str">
            <v/>
          </cell>
          <cell r="J101" t="str">
            <v/>
          </cell>
        </row>
        <row r="102">
          <cell r="H102" t="str">
            <v/>
          </cell>
          <cell r="J102" t="str">
            <v/>
          </cell>
        </row>
        <row r="103">
          <cell r="H103" t="str">
            <v/>
          </cell>
          <cell r="J103" t="str">
            <v/>
          </cell>
        </row>
        <row r="104">
          <cell r="H104" t="str">
            <v/>
          </cell>
          <cell r="J104" t="str">
            <v/>
          </cell>
        </row>
        <row r="105">
          <cell r="H105" t="str">
            <v/>
          </cell>
          <cell r="J105" t="str">
            <v/>
          </cell>
        </row>
        <row r="106">
          <cell r="H106" t="str">
            <v/>
          </cell>
          <cell r="J106" t="str">
            <v/>
          </cell>
        </row>
        <row r="107">
          <cell r="H107" t="str">
            <v/>
          </cell>
          <cell r="J107" t="str">
            <v/>
          </cell>
        </row>
        <row r="108">
          <cell r="H108" t="str">
            <v/>
          </cell>
          <cell r="J108" t="str">
            <v/>
          </cell>
        </row>
        <row r="109">
          <cell r="H109" t="str">
            <v/>
          </cell>
          <cell r="J109" t="str">
            <v/>
          </cell>
        </row>
        <row r="110">
          <cell r="H110" t="str">
            <v/>
          </cell>
          <cell r="J110" t="str">
            <v/>
          </cell>
        </row>
        <row r="111">
          <cell r="H111" t="str">
            <v/>
          </cell>
          <cell r="J111" t="str">
            <v/>
          </cell>
        </row>
        <row r="112">
          <cell r="H112" t="str">
            <v/>
          </cell>
          <cell r="J112" t="str">
            <v/>
          </cell>
        </row>
        <row r="113">
          <cell r="H113" t="str">
            <v/>
          </cell>
          <cell r="J113" t="str">
            <v/>
          </cell>
        </row>
        <row r="114">
          <cell r="H114" t="str">
            <v/>
          </cell>
          <cell r="J114" t="str">
            <v/>
          </cell>
        </row>
        <row r="115">
          <cell r="H115" t="str">
            <v/>
          </cell>
          <cell r="J115" t="str">
            <v/>
          </cell>
        </row>
        <row r="116">
          <cell r="H116" t="str">
            <v/>
          </cell>
          <cell r="J116" t="str">
            <v/>
          </cell>
        </row>
        <row r="117">
          <cell r="H117" t="str">
            <v/>
          </cell>
          <cell r="J117" t="str">
            <v/>
          </cell>
        </row>
        <row r="118">
          <cell r="H118" t="str">
            <v/>
          </cell>
          <cell r="J118" t="str">
            <v/>
          </cell>
        </row>
        <row r="119">
          <cell r="H119" t="str">
            <v/>
          </cell>
          <cell r="J119" t="str">
            <v/>
          </cell>
        </row>
        <row r="120">
          <cell r="H120" t="str">
            <v/>
          </cell>
          <cell r="J120" t="str">
            <v/>
          </cell>
        </row>
        <row r="121">
          <cell r="H121" t="str">
            <v/>
          </cell>
          <cell r="J121" t="str">
            <v/>
          </cell>
        </row>
        <row r="122">
          <cell r="H122" t="str">
            <v/>
          </cell>
          <cell r="J122" t="str">
            <v/>
          </cell>
        </row>
        <row r="123">
          <cell r="H123" t="str">
            <v/>
          </cell>
          <cell r="J123" t="str">
            <v/>
          </cell>
        </row>
        <row r="124">
          <cell r="H124" t="str">
            <v/>
          </cell>
          <cell r="J124" t="str">
            <v/>
          </cell>
        </row>
        <row r="125">
          <cell r="H125" t="str">
            <v/>
          </cell>
          <cell r="J125" t="str">
            <v/>
          </cell>
        </row>
        <row r="126">
          <cell r="H126" t="str">
            <v/>
          </cell>
          <cell r="J126" t="str">
            <v/>
          </cell>
        </row>
        <row r="127">
          <cell r="H127" t="str">
            <v/>
          </cell>
          <cell r="J127" t="str">
            <v/>
          </cell>
        </row>
        <row r="128">
          <cell r="H128" t="str">
            <v/>
          </cell>
          <cell r="J128" t="str">
            <v/>
          </cell>
        </row>
        <row r="129">
          <cell r="H129" t="str">
            <v/>
          </cell>
          <cell r="J129" t="str">
            <v/>
          </cell>
        </row>
        <row r="130">
          <cell r="H130" t="str">
            <v/>
          </cell>
          <cell r="J130" t="str">
            <v/>
          </cell>
        </row>
        <row r="131">
          <cell r="H131" t="str">
            <v/>
          </cell>
          <cell r="J131" t="str">
            <v/>
          </cell>
        </row>
        <row r="132">
          <cell r="H132" t="str">
            <v/>
          </cell>
          <cell r="J132" t="str">
            <v/>
          </cell>
        </row>
        <row r="133">
          <cell r="H133" t="str">
            <v/>
          </cell>
          <cell r="J133" t="str">
            <v/>
          </cell>
        </row>
        <row r="134">
          <cell r="H134" t="str">
            <v/>
          </cell>
          <cell r="J134" t="str">
            <v/>
          </cell>
        </row>
        <row r="135">
          <cell r="H135" t="str">
            <v/>
          </cell>
          <cell r="J135" t="str">
            <v/>
          </cell>
        </row>
        <row r="136">
          <cell r="H136" t="str">
            <v/>
          </cell>
          <cell r="J136" t="str">
            <v/>
          </cell>
        </row>
        <row r="137">
          <cell r="H137" t="str">
            <v/>
          </cell>
          <cell r="J137" t="str">
            <v/>
          </cell>
        </row>
        <row r="138">
          <cell r="H138" t="str">
            <v/>
          </cell>
          <cell r="J138" t="str">
            <v/>
          </cell>
        </row>
        <row r="139">
          <cell r="H139" t="str">
            <v/>
          </cell>
          <cell r="J139" t="str">
            <v/>
          </cell>
        </row>
        <row r="140">
          <cell r="H140" t="str">
            <v/>
          </cell>
          <cell r="J140" t="str">
            <v/>
          </cell>
        </row>
        <row r="141">
          <cell r="H141" t="str">
            <v/>
          </cell>
          <cell r="J141" t="str">
            <v/>
          </cell>
        </row>
        <row r="142">
          <cell r="H142" t="str">
            <v/>
          </cell>
          <cell r="J142" t="str">
            <v/>
          </cell>
        </row>
        <row r="143">
          <cell r="H143" t="str">
            <v/>
          </cell>
          <cell r="J143" t="str">
            <v/>
          </cell>
        </row>
        <row r="144">
          <cell r="H144" t="str">
            <v/>
          </cell>
          <cell r="J144" t="str">
            <v/>
          </cell>
        </row>
        <row r="145">
          <cell r="H145" t="str">
            <v/>
          </cell>
          <cell r="J145" t="str">
            <v/>
          </cell>
        </row>
        <row r="146">
          <cell r="H146" t="str">
            <v/>
          </cell>
          <cell r="J146" t="str">
            <v/>
          </cell>
        </row>
        <row r="147">
          <cell r="H147" t="str">
            <v/>
          </cell>
          <cell r="J147" t="str">
            <v/>
          </cell>
        </row>
        <row r="148">
          <cell r="H148" t="str">
            <v/>
          </cell>
          <cell r="J148" t="str">
            <v/>
          </cell>
        </row>
        <row r="149">
          <cell r="H149" t="str">
            <v/>
          </cell>
          <cell r="J149" t="str">
            <v/>
          </cell>
        </row>
        <row r="150">
          <cell r="H150" t="str">
            <v/>
          </cell>
          <cell r="J150" t="str">
            <v/>
          </cell>
        </row>
        <row r="151">
          <cell r="H151" t="str">
            <v/>
          </cell>
          <cell r="J151" t="str">
            <v/>
          </cell>
        </row>
        <row r="152">
          <cell r="H152" t="str">
            <v/>
          </cell>
          <cell r="J152" t="str">
            <v/>
          </cell>
        </row>
        <row r="153">
          <cell r="H153" t="str">
            <v/>
          </cell>
          <cell r="J153" t="str">
            <v/>
          </cell>
        </row>
        <row r="154">
          <cell r="H154" t="str">
            <v/>
          </cell>
          <cell r="J154" t="str">
            <v/>
          </cell>
        </row>
        <row r="155">
          <cell r="H155" t="str">
            <v/>
          </cell>
          <cell r="J155" t="str">
            <v/>
          </cell>
        </row>
        <row r="156">
          <cell r="H156" t="str">
            <v/>
          </cell>
          <cell r="J156" t="str">
            <v/>
          </cell>
        </row>
        <row r="157">
          <cell r="H157" t="str">
            <v/>
          </cell>
          <cell r="J157" t="str">
            <v/>
          </cell>
        </row>
        <row r="158">
          <cell r="H158" t="str">
            <v/>
          </cell>
          <cell r="J158" t="str">
            <v/>
          </cell>
        </row>
        <row r="159">
          <cell r="H159" t="str">
            <v/>
          </cell>
          <cell r="J159" t="str">
            <v/>
          </cell>
        </row>
        <row r="160">
          <cell r="H160" t="str">
            <v/>
          </cell>
          <cell r="J160" t="str">
            <v/>
          </cell>
        </row>
        <row r="161">
          <cell r="H161" t="str">
            <v/>
          </cell>
          <cell r="J161" t="str">
            <v/>
          </cell>
        </row>
        <row r="162">
          <cell r="H162" t="str">
            <v/>
          </cell>
          <cell r="J162" t="str">
            <v/>
          </cell>
        </row>
        <row r="163">
          <cell r="H163" t="str">
            <v/>
          </cell>
          <cell r="J163" t="str">
            <v/>
          </cell>
        </row>
        <row r="164">
          <cell r="H164" t="str">
            <v/>
          </cell>
          <cell r="J164" t="str">
            <v/>
          </cell>
        </row>
        <row r="165">
          <cell r="H165" t="str">
            <v/>
          </cell>
          <cell r="J165" t="str">
            <v/>
          </cell>
        </row>
        <row r="166">
          <cell r="H166" t="str">
            <v/>
          </cell>
          <cell r="J166" t="str">
            <v/>
          </cell>
        </row>
        <row r="167">
          <cell r="H167" t="str">
            <v/>
          </cell>
          <cell r="J167" t="str">
            <v/>
          </cell>
        </row>
        <row r="168">
          <cell r="H168" t="str">
            <v/>
          </cell>
          <cell r="J168" t="str">
            <v/>
          </cell>
        </row>
        <row r="169">
          <cell r="H169" t="str">
            <v/>
          </cell>
          <cell r="J169" t="str">
            <v/>
          </cell>
        </row>
        <row r="170">
          <cell r="H170" t="str">
            <v/>
          </cell>
          <cell r="J170" t="str">
            <v/>
          </cell>
        </row>
        <row r="171">
          <cell r="H171" t="str">
            <v/>
          </cell>
          <cell r="J171" t="str">
            <v/>
          </cell>
        </row>
        <row r="172">
          <cell r="H172" t="str">
            <v/>
          </cell>
          <cell r="J172" t="str">
            <v/>
          </cell>
        </row>
        <row r="173">
          <cell r="H173" t="str">
            <v/>
          </cell>
          <cell r="J173" t="str">
            <v/>
          </cell>
        </row>
        <row r="174">
          <cell r="H174" t="str">
            <v/>
          </cell>
          <cell r="J174" t="str">
            <v/>
          </cell>
        </row>
        <row r="175">
          <cell r="H175" t="str">
            <v/>
          </cell>
          <cell r="J175" t="str">
            <v/>
          </cell>
        </row>
        <row r="176">
          <cell r="H176" t="str">
            <v/>
          </cell>
          <cell r="J176" t="str">
            <v/>
          </cell>
        </row>
        <row r="177">
          <cell r="H177" t="str">
            <v/>
          </cell>
          <cell r="J177" t="str">
            <v/>
          </cell>
        </row>
        <row r="178">
          <cell r="H178" t="str">
            <v/>
          </cell>
          <cell r="J178" t="str">
            <v/>
          </cell>
        </row>
        <row r="179">
          <cell r="H179" t="str">
            <v/>
          </cell>
          <cell r="J179" t="str">
            <v/>
          </cell>
        </row>
        <row r="180">
          <cell r="H180" t="str">
            <v/>
          </cell>
          <cell r="J180" t="str">
            <v/>
          </cell>
        </row>
        <row r="181">
          <cell r="H181" t="str">
            <v/>
          </cell>
          <cell r="J181" t="str">
            <v/>
          </cell>
        </row>
        <row r="182">
          <cell r="H182" t="str">
            <v/>
          </cell>
          <cell r="J182" t="str">
            <v/>
          </cell>
        </row>
        <row r="183">
          <cell r="H183" t="str">
            <v/>
          </cell>
          <cell r="J183" t="str">
            <v/>
          </cell>
        </row>
        <row r="184">
          <cell r="H184" t="str">
            <v/>
          </cell>
          <cell r="J184" t="str">
            <v/>
          </cell>
        </row>
        <row r="185">
          <cell r="H185" t="str">
            <v/>
          </cell>
          <cell r="J185" t="str">
            <v/>
          </cell>
        </row>
        <row r="186">
          <cell r="H186" t="str">
            <v/>
          </cell>
          <cell r="J186" t="str">
            <v/>
          </cell>
        </row>
        <row r="187">
          <cell r="H187" t="str">
            <v/>
          </cell>
          <cell r="J187" t="str">
            <v/>
          </cell>
        </row>
        <row r="188">
          <cell r="H188" t="str">
            <v/>
          </cell>
          <cell r="J188" t="str">
            <v/>
          </cell>
        </row>
        <row r="189">
          <cell r="H189" t="str">
            <v/>
          </cell>
          <cell r="J189" t="str">
            <v/>
          </cell>
        </row>
        <row r="190">
          <cell r="H190" t="str">
            <v/>
          </cell>
          <cell r="J190" t="str">
            <v/>
          </cell>
        </row>
        <row r="191">
          <cell r="H191" t="str">
            <v/>
          </cell>
          <cell r="J191" t="str">
            <v/>
          </cell>
        </row>
        <row r="192">
          <cell r="H192" t="str">
            <v/>
          </cell>
          <cell r="J192" t="str">
            <v/>
          </cell>
        </row>
        <row r="193">
          <cell r="H193" t="str">
            <v/>
          </cell>
          <cell r="J193" t="str">
            <v/>
          </cell>
        </row>
        <row r="194">
          <cell r="H194" t="str">
            <v/>
          </cell>
          <cell r="J194" t="str">
            <v/>
          </cell>
        </row>
        <row r="195">
          <cell r="H195" t="str">
            <v/>
          </cell>
          <cell r="J195" t="str">
            <v/>
          </cell>
        </row>
        <row r="196">
          <cell r="H196" t="str">
            <v/>
          </cell>
          <cell r="J196" t="str">
            <v/>
          </cell>
        </row>
        <row r="197">
          <cell r="H197" t="str">
            <v/>
          </cell>
          <cell r="J197" t="str">
            <v/>
          </cell>
        </row>
        <row r="198">
          <cell r="H198" t="str">
            <v/>
          </cell>
          <cell r="J198" t="str">
            <v/>
          </cell>
        </row>
        <row r="199">
          <cell r="H199" t="str">
            <v/>
          </cell>
          <cell r="J199" t="str">
            <v/>
          </cell>
        </row>
        <row r="200">
          <cell r="H200" t="str">
            <v/>
          </cell>
          <cell r="J200" t="str">
            <v/>
          </cell>
        </row>
        <row r="201">
          <cell r="H201" t="str">
            <v/>
          </cell>
          <cell r="J201" t="str">
            <v/>
          </cell>
        </row>
        <row r="202">
          <cell r="H202" t="str">
            <v/>
          </cell>
          <cell r="J202" t="str">
            <v/>
          </cell>
        </row>
        <row r="203">
          <cell r="H203" t="str">
            <v/>
          </cell>
          <cell r="J203" t="str">
            <v/>
          </cell>
        </row>
        <row r="204">
          <cell r="H204" t="str">
            <v/>
          </cell>
          <cell r="J204" t="str">
            <v/>
          </cell>
        </row>
        <row r="205">
          <cell r="H205" t="str">
            <v/>
          </cell>
          <cell r="J205" t="str">
            <v/>
          </cell>
        </row>
        <row r="206">
          <cell r="H206" t="str">
            <v/>
          </cell>
          <cell r="J206" t="str">
            <v/>
          </cell>
        </row>
        <row r="207">
          <cell r="H207" t="str">
            <v/>
          </cell>
          <cell r="J207" t="str">
            <v/>
          </cell>
        </row>
        <row r="208">
          <cell r="H208" t="str">
            <v/>
          </cell>
          <cell r="J208" t="str">
            <v/>
          </cell>
        </row>
        <row r="209">
          <cell r="H209" t="str">
            <v/>
          </cell>
          <cell r="J209" t="str">
            <v/>
          </cell>
        </row>
        <row r="210">
          <cell r="H210" t="str">
            <v/>
          </cell>
          <cell r="J210" t="str">
            <v/>
          </cell>
        </row>
        <row r="211">
          <cell r="H211" t="str">
            <v/>
          </cell>
          <cell r="J211" t="str">
            <v/>
          </cell>
        </row>
        <row r="212">
          <cell r="H212" t="str">
            <v/>
          </cell>
          <cell r="J212" t="str">
            <v/>
          </cell>
        </row>
        <row r="213">
          <cell r="H213" t="str">
            <v/>
          </cell>
          <cell r="J213" t="str">
            <v/>
          </cell>
        </row>
        <row r="214">
          <cell r="H214" t="str">
            <v/>
          </cell>
          <cell r="J214" t="str">
            <v/>
          </cell>
        </row>
        <row r="215">
          <cell r="H215" t="str">
            <v/>
          </cell>
          <cell r="J215" t="str">
            <v/>
          </cell>
        </row>
        <row r="216">
          <cell r="H216" t="str">
            <v/>
          </cell>
          <cell r="J216" t="str">
            <v/>
          </cell>
        </row>
        <row r="217">
          <cell r="H217" t="str">
            <v/>
          </cell>
          <cell r="J217" t="str">
            <v/>
          </cell>
        </row>
        <row r="218">
          <cell r="H218" t="str">
            <v/>
          </cell>
          <cell r="J218" t="str">
            <v/>
          </cell>
        </row>
        <row r="219">
          <cell r="H219" t="str">
            <v/>
          </cell>
          <cell r="J219" t="str">
            <v/>
          </cell>
        </row>
        <row r="220">
          <cell r="H220" t="str">
            <v/>
          </cell>
          <cell r="J220" t="str">
            <v/>
          </cell>
        </row>
        <row r="221">
          <cell r="H221" t="str">
            <v/>
          </cell>
          <cell r="J221" t="str">
            <v/>
          </cell>
        </row>
        <row r="222">
          <cell r="H222" t="str">
            <v/>
          </cell>
          <cell r="J222" t="str">
            <v/>
          </cell>
        </row>
        <row r="223">
          <cell r="H223" t="str">
            <v/>
          </cell>
          <cell r="J223" t="str">
            <v/>
          </cell>
        </row>
        <row r="224">
          <cell r="H224" t="str">
            <v/>
          </cell>
          <cell r="J224" t="str">
            <v/>
          </cell>
        </row>
        <row r="225">
          <cell r="H225" t="str">
            <v/>
          </cell>
          <cell r="J225" t="str">
            <v/>
          </cell>
        </row>
        <row r="226">
          <cell r="H226" t="str">
            <v/>
          </cell>
          <cell r="J226" t="str">
            <v/>
          </cell>
        </row>
        <row r="227">
          <cell r="H227" t="str">
            <v/>
          </cell>
          <cell r="J227" t="str">
            <v/>
          </cell>
        </row>
        <row r="228">
          <cell r="H228" t="str">
            <v/>
          </cell>
          <cell r="J228" t="str">
            <v/>
          </cell>
        </row>
        <row r="229">
          <cell r="H229" t="str">
            <v/>
          </cell>
          <cell r="J229" t="str">
            <v/>
          </cell>
        </row>
        <row r="230">
          <cell r="H230" t="str">
            <v/>
          </cell>
          <cell r="J230" t="str">
            <v/>
          </cell>
        </row>
        <row r="231">
          <cell r="H231" t="str">
            <v/>
          </cell>
          <cell r="J231" t="str">
            <v/>
          </cell>
        </row>
        <row r="232">
          <cell r="H232" t="str">
            <v/>
          </cell>
          <cell r="J232" t="str">
            <v/>
          </cell>
        </row>
        <row r="233">
          <cell r="H233" t="str">
            <v/>
          </cell>
          <cell r="J233" t="str">
            <v/>
          </cell>
        </row>
        <row r="234">
          <cell r="H234" t="str">
            <v/>
          </cell>
          <cell r="J234" t="str">
            <v/>
          </cell>
        </row>
        <row r="235">
          <cell r="H235" t="str">
            <v/>
          </cell>
          <cell r="J235" t="str">
            <v/>
          </cell>
        </row>
        <row r="236">
          <cell r="H236" t="str">
            <v/>
          </cell>
          <cell r="J236" t="str">
            <v/>
          </cell>
        </row>
        <row r="237">
          <cell r="H237" t="str">
            <v/>
          </cell>
          <cell r="J237" t="str">
            <v/>
          </cell>
        </row>
        <row r="238">
          <cell r="H238" t="str">
            <v/>
          </cell>
          <cell r="J238" t="str">
            <v/>
          </cell>
        </row>
        <row r="239">
          <cell r="H239" t="str">
            <v/>
          </cell>
          <cell r="J239" t="str">
            <v/>
          </cell>
        </row>
        <row r="240">
          <cell r="H240" t="str">
            <v/>
          </cell>
          <cell r="J240" t="str">
            <v/>
          </cell>
        </row>
        <row r="241">
          <cell r="H241" t="str">
            <v/>
          </cell>
          <cell r="J241" t="str">
            <v/>
          </cell>
        </row>
        <row r="242">
          <cell r="H242" t="str">
            <v/>
          </cell>
          <cell r="J242" t="str">
            <v/>
          </cell>
        </row>
        <row r="243">
          <cell r="H243" t="str">
            <v/>
          </cell>
          <cell r="J243" t="str">
            <v/>
          </cell>
        </row>
        <row r="244">
          <cell r="H244" t="str">
            <v/>
          </cell>
          <cell r="J244" t="str">
            <v/>
          </cell>
        </row>
        <row r="245">
          <cell r="H245" t="str">
            <v/>
          </cell>
          <cell r="J245" t="str">
            <v/>
          </cell>
        </row>
        <row r="246">
          <cell r="H246" t="str">
            <v/>
          </cell>
          <cell r="J246" t="str">
            <v/>
          </cell>
        </row>
        <row r="247">
          <cell r="H247" t="str">
            <v/>
          </cell>
          <cell r="J247" t="str">
            <v/>
          </cell>
        </row>
        <row r="248">
          <cell r="H248" t="str">
            <v/>
          </cell>
          <cell r="J248" t="str">
            <v/>
          </cell>
        </row>
        <row r="249">
          <cell r="H249" t="str">
            <v/>
          </cell>
          <cell r="J249" t="str">
            <v/>
          </cell>
        </row>
        <row r="250">
          <cell r="H250" t="str">
            <v/>
          </cell>
          <cell r="J250" t="str">
            <v/>
          </cell>
        </row>
        <row r="251">
          <cell r="H251" t="str">
            <v/>
          </cell>
          <cell r="J251" t="str">
            <v/>
          </cell>
        </row>
        <row r="252">
          <cell r="H252" t="str">
            <v/>
          </cell>
          <cell r="J252" t="str">
            <v/>
          </cell>
        </row>
        <row r="253">
          <cell r="H253" t="str">
            <v/>
          </cell>
          <cell r="J253" t="str">
            <v/>
          </cell>
        </row>
        <row r="254">
          <cell r="H254" t="str">
            <v/>
          </cell>
          <cell r="J254" t="str">
            <v/>
          </cell>
        </row>
        <row r="255">
          <cell r="H255" t="str">
            <v/>
          </cell>
          <cell r="J255" t="str">
            <v/>
          </cell>
        </row>
        <row r="256">
          <cell r="H256" t="str">
            <v/>
          </cell>
          <cell r="J256" t="str">
            <v/>
          </cell>
        </row>
        <row r="257">
          <cell r="H257" t="str">
            <v/>
          </cell>
          <cell r="J257" t="str">
            <v/>
          </cell>
        </row>
        <row r="258">
          <cell r="H258" t="str">
            <v/>
          </cell>
          <cell r="J258" t="str">
            <v/>
          </cell>
        </row>
        <row r="259">
          <cell r="H259" t="str">
            <v/>
          </cell>
          <cell r="J259" t="str">
            <v/>
          </cell>
        </row>
        <row r="260">
          <cell r="H260" t="str">
            <v/>
          </cell>
          <cell r="J260" t="str">
            <v/>
          </cell>
        </row>
        <row r="261">
          <cell r="H261" t="str">
            <v/>
          </cell>
          <cell r="J261" t="str">
            <v/>
          </cell>
        </row>
        <row r="262">
          <cell r="H262" t="str">
            <v/>
          </cell>
          <cell r="J262" t="str">
            <v/>
          </cell>
        </row>
        <row r="263">
          <cell r="H263" t="str">
            <v/>
          </cell>
          <cell r="J263" t="str">
            <v/>
          </cell>
        </row>
        <row r="264">
          <cell r="H264" t="str">
            <v/>
          </cell>
          <cell r="J264" t="str">
            <v/>
          </cell>
        </row>
        <row r="265">
          <cell r="H265" t="str">
            <v/>
          </cell>
          <cell r="J265" t="str">
            <v/>
          </cell>
        </row>
        <row r="266">
          <cell r="H266" t="str">
            <v/>
          </cell>
          <cell r="J266" t="str">
            <v/>
          </cell>
        </row>
        <row r="267">
          <cell r="H267" t="str">
            <v/>
          </cell>
          <cell r="J267" t="str">
            <v/>
          </cell>
        </row>
        <row r="268">
          <cell r="H268" t="str">
            <v/>
          </cell>
          <cell r="J268" t="str">
            <v/>
          </cell>
        </row>
        <row r="269">
          <cell r="H269" t="str">
            <v/>
          </cell>
          <cell r="J269" t="str">
            <v/>
          </cell>
        </row>
        <row r="270">
          <cell r="H270" t="str">
            <v/>
          </cell>
          <cell r="J270" t="str">
            <v/>
          </cell>
        </row>
        <row r="271">
          <cell r="H271" t="str">
            <v/>
          </cell>
          <cell r="J271" t="str">
            <v/>
          </cell>
        </row>
        <row r="272">
          <cell r="H272" t="str">
            <v/>
          </cell>
          <cell r="J272" t="str">
            <v/>
          </cell>
        </row>
        <row r="273">
          <cell r="H273" t="str">
            <v/>
          </cell>
          <cell r="J273" t="str">
            <v/>
          </cell>
        </row>
        <row r="274">
          <cell r="H274" t="str">
            <v/>
          </cell>
          <cell r="J274" t="str">
            <v/>
          </cell>
        </row>
        <row r="275">
          <cell r="H275" t="str">
            <v/>
          </cell>
          <cell r="J275" t="str">
            <v/>
          </cell>
        </row>
        <row r="276">
          <cell r="H276" t="str">
            <v/>
          </cell>
          <cell r="J276" t="str">
            <v/>
          </cell>
        </row>
        <row r="277">
          <cell r="H277" t="str">
            <v/>
          </cell>
          <cell r="J277" t="str">
            <v/>
          </cell>
        </row>
        <row r="278">
          <cell r="H278" t="str">
            <v/>
          </cell>
          <cell r="J278" t="str">
            <v/>
          </cell>
        </row>
        <row r="279">
          <cell r="H279" t="str">
            <v/>
          </cell>
          <cell r="J279" t="str">
            <v/>
          </cell>
        </row>
        <row r="280">
          <cell r="H280" t="str">
            <v/>
          </cell>
          <cell r="J280" t="str">
            <v/>
          </cell>
        </row>
        <row r="281">
          <cell r="H281" t="str">
            <v/>
          </cell>
          <cell r="J281" t="str">
            <v/>
          </cell>
        </row>
        <row r="282">
          <cell r="H282" t="str">
            <v/>
          </cell>
          <cell r="J282" t="str">
            <v/>
          </cell>
        </row>
        <row r="283">
          <cell r="H283" t="str">
            <v/>
          </cell>
          <cell r="J283" t="str">
            <v/>
          </cell>
        </row>
        <row r="284">
          <cell r="H284" t="str">
            <v/>
          </cell>
          <cell r="J284" t="str">
            <v/>
          </cell>
        </row>
        <row r="285">
          <cell r="H285" t="str">
            <v/>
          </cell>
          <cell r="J285" t="str">
            <v/>
          </cell>
        </row>
        <row r="286">
          <cell r="H286" t="str">
            <v/>
          </cell>
          <cell r="J286" t="str">
            <v/>
          </cell>
        </row>
        <row r="287">
          <cell r="H287" t="str">
            <v/>
          </cell>
          <cell r="J287" t="str">
            <v/>
          </cell>
        </row>
        <row r="288">
          <cell r="H288" t="str">
            <v/>
          </cell>
          <cell r="J288" t="str">
            <v/>
          </cell>
        </row>
        <row r="289">
          <cell r="H289" t="str">
            <v/>
          </cell>
          <cell r="J289" t="str">
            <v/>
          </cell>
        </row>
        <row r="290">
          <cell r="H290" t="str">
            <v/>
          </cell>
          <cell r="J290" t="str">
            <v/>
          </cell>
        </row>
        <row r="291">
          <cell r="H291" t="str">
            <v/>
          </cell>
          <cell r="J291" t="str">
            <v/>
          </cell>
        </row>
        <row r="292">
          <cell r="H292" t="str">
            <v/>
          </cell>
          <cell r="J292" t="str">
            <v/>
          </cell>
        </row>
        <row r="293">
          <cell r="H293" t="str">
            <v/>
          </cell>
          <cell r="J293" t="str">
            <v/>
          </cell>
        </row>
        <row r="294">
          <cell r="H294" t="str">
            <v/>
          </cell>
          <cell r="J294" t="str">
            <v/>
          </cell>
        </row>
        <row r="295">
          <cell r="H295" t="str">
            <v/>
          </cell>
          <cell r="J295" t="str">
            <v/>
          </cell>
        </row>
        <row r="296">
          <cell r="H296" t="str">
            <v/>
          </cell>
          <cell r="J296" t="str">
            <v/>
          </cell>
        </row>
        <row r="297">
          <cell r="H297" t="str">
            <v/>
          </cell>
          <cell r="J297" t="str">
            <v/>
          </cell>
        </row>
        <row r="298">
          <cell r="H298" t="str">
            <v/>
          </cell>
          <cell r="J298" t="str">
            <v/>
          </cell>
        </row>
        <row r="299">
          <cell r="H299" t="str">
            <v/>
          </cell>
          <cell r="J299" t="str">
            <v/>
          </cell>
        </row>
        <row r="300">
          <cell r="H300" t="str">
            <v/>
          </cell>
          <cell r="J300" t="str">
            <v/>
          </cell>
        </row>
        <row r="301">
          <cell r="H301" t="str">
            <v/>
          </cell>
          <cell r="J301" t="str">
            <v/>
          </cell>
        </row>
        <row r="302">
          <cell r="H302" t="str">
            <v/>
          </cell>
          <cell r="J302" t="str">
            <v/>
          </cell>
        </row>
        <row r="303">
          <cell r="H303" t="str">
            <v/>
          </cell>
          <cell r="J303" t="str">
            <v/>
          </cell>
        </row>
        <row r="304">
          <cell r="H304" t="str">
            <v/>
          </cell>
          <cell r="J304" t="str">
            <v/>
          </cell>
        </row>
        <row r="305">
          <cell r="H305" t="str">
            <v/>
          </cell>
          <cell r="J305" t="str">
            <v/>
          </cell>
        </row>
        <row r="306">
          <cell r="H306" t="str">
            <v/>
          </cell>
          <cell r="J306" t="str">
            <v/>
          </cell>
        </row>
        <row r="307">
          <cell r="H307" t="str">
            <v/>
          </cell>
          <cell r="J307" t="str">
            <v/>
          </cell>
        </row>
        <row r="308">
          <cell r="H308" t="str">
            <v/>
          </cell>
          <cell r="J308" t="str">
            <v/>
          </cell>
        </row>
        <row r="309">
          <cell r="H309" t="str">
            <v/>
          </cell>
          <cell r="J309" t="str">
            <v/>
          </cell>
        </row>
        <row r="310">
          <cell r="H310" t="str">
            <v/>
          </cell>
          <cell r="J310" t="str">
            <v/>
          </cell>
        </row>
        <row r="311">
          <cell r="H311" t="str">
            <v/>
          </cell>
          <cell r="J311" t="str">
            <v/>
          </cell>
        </row>
        <row r="312">
          <cell r="H312" t="str">
            <v/>
          </cell>
          <cell r="J312" t="str">
            <v/>
          </cell>
        </row>
        <row r="313">
          <cell r="H313" t="str">
            <v/>
          </cell>
          <cell r="J313" t="str">
            <v/>
          </cell>
        </row>
        <row r="314">
          <cell r="H314" t="str">
            <v/>
          </cell>
          <cell r="J314" t="str">
            <v/>
          </cell>
        </row>
        <row r="315">
          <cell r="H315" t="str">
            <v/>
          </cell>
          <cell r="J315" t="str">
            <v/>
          </cell>
        </row>
        <row r="316">
          <cell r="H316" t="str">
            <v/>
          </cell>
          <cell r="J316" t="str">
            <v/>
          </cell>
        </row>
        <row r="317">
          <cell r="H317" t="str">
            <v/>
          </cell>
          <cell r="J317" t="str">
            <v/>
          </cell>
        </row>
        <row r="318">
          <cell r="H318" t="str">
            <v/>
          </cell>
          <cell r="J318" t="str">
            <v/>
          </cell>
        </row>
        <row r="319">
          <cell r="H319" t="str">
            <v/>
          </cell>
          <cell r="J319" t="str">
            <v/>
          </cell>
        </row>
        <row r="320">
          <cell r="H320" t="str">
            <v/>
          </cell>
          <cell r="J320" t="str">
            <v/>
          </cell>
        </row>
        <row r="321">
          <cell r="H321" t="str">
            <v/>
          </cell>
          <cell r="J321" t="str">
            <v/>
          </cell>
        </row>
        <row r="322">
          <cell r="H322" t="str">
            <v/>
          </cell>
          <cell r="J322" t="str">
            <v/>
          </cell>
        </row>
        <row r="323">
          <cell r="H323" t="str">
            <v/>
          </cell>
          <cell r="J323" t="str">
            <v/>
          </cell>
        </row>
        <row r="324">
          <cell r="H324" t="str">
            <v/>
          </cell>
          <cell r="J324" t="str">
            <v/>
          </cell>
        </row>
        <row r="325">
          <cell r="H325" t="str">
            <v/>
          </cell>
          <cell r="J325" t="str">
            <v/>
          </cell>
        </row>
        <row r="326">
          <cell r="H326" t="str">
            <v/>
          </cell>
          <cell r="J326" t="str">
            <v/>
          </cell>
        </row>
        <row r="327">
          <cell r="H327" t="str">
            <v/>
          </cell>
          <cell r="J327" t="str">
            <v/>
          </cell>
        </row>
        <row r="328">
          <cell r="H328" t="str">
            <v/>
          </cell>
          <cell r="J328" t="str">
            <v/>
          </cell>
        </row>
        <row r="329">
          <cell r="H329" t="str">
            <v/>
          </cell>
          <cell r="J329" t="str">
            <v/>
          </cell>
        </row>
        <row r="330">
          <cell r="H330" t="str">
            <v/>
          </cell>
          <cell r="J330" t="str">
            <v/>
          </cell>
        </row>
        <row r="331">
          <cell r="H331" t="str">
            <v/>
          </cell>
          <cell r="J331" t="str">
            <v/>
          </cell>
        </row>
        <row r="332">
          <cell r="H332" t="str">
            <v/>
          </cell>
          <cell r="J332" t="str">
            <v/>
          </cell>
        </row>
        <row r="333">
          <cell r="H333" t="str">
            <v/>
          </cell>
          <cell r="J333" t="str">
            <v/>
          </cell>
        </row>
        <row r="334">
          <cell r="H334" t="str">
            <v/>
          </cell>
          <cell r="J334" t="str">
            <v/>
          </cell>
        </row>
        <row r="335">
          <cell r="H335" t="str">
            <v/>
          </cell>
          <cell r="J335" t="str">
            <v/>
          </cell>
        </row>
        <row r="336">
          <cell r="H336" t="str">
            <v/>
          </cell>
          <cell r="J336" t="str">
            <v/>
          </cell>
        </row>
        <row r="337">
          <cell r="H337" t="str">
            <v/>
          </cell>
          <cell r="J337" t="str">
            <v/>
          </cell>
        </row>
        <row r="338">
          <cell r="H338" t="str">
            <v/>
          </cell>
          <cell r="J338" t="str">
            <v/>
          </cell>
        </row>
        <row r="339">
          <cell r="H339" t="str">
            <v/>
          </cell>
          <cell r="J339" t="str">
            <v/>
          </cell>
        </row>
        <row r="340">
          <cell r="H340" t="str">
            <v/>
          </cell>
          <cell r="J340" t="str">
            <v/>
          </cell>
        </row>
        <row r="341">
          <cell r="H341" t="str">
            <v/>
          </cell>
          <cell r="J341" t="str">
            <v/>
          </cell>
        </row>
        <row r="342">
          <cell r="H342" t="str">
            <v/>
          </cell>
          <cell r="J342" t="str">
            <v/>
          </cell>
        </row>
        <row r="343">
          <cell r="H343" t="str">
            <v/>
          </cell>
          <cell r="J343" t="str">
            <v/>
          </cell>
        </row>
        <row r="344">
          <cell r="H344" t="str">
            <v/>
          </cell>
          <cell r="J344" t="str">
            <v/>
          </cell>
        </row>
        <row r="345">
          <cell r="H345" t="str">
            <v/>
          </cell>
          <cell r="J345" t="str">
            <v/>
          </cell>
        </row>
        <row r="346">
          <cell r="H346" t="str">
            <v/>
          </cell>
          <cell r="J346" t="str">
            <v/>
          </cell>
        </row>
        <row r="347">
          <cell r="H347" t="str">
            <v/>
          </cell>
          <cell r="J347" t="str">
            <v/>
          </cell>
        </row>
        <row r="348">
          <cell r="H348" t="str">
            <v/>
          </cell>
          <cell r="J348" t="str">
            <v/>
          </cell>
        </row>
        <row r="349">
          <cell r="H349" t="str">
            <v/>
          </cell>
          <cell r="J349" t="str">
            <v/>
          </cell>
        </row>
        <row r="350">
          <cell r="H350" t="str">
            <v/>
          </cell>
          <cell r="J350" t="str">
            <v/>
          </cell>
        </row>
        <row r="351">
          <cell r="H351" t="str">
            <v/>
          </cell>
          <cell r="J351" t="str">
            <v/>
          </cell>
        </row>
        <row r="352">
          <cell r="H352" t="str">
            <v/>
          </cell>
          <cell r="J352" t="str">
            <v/>
          </cell>
        </row>
        <row r="353">
          <cell r="H353" t="str">
            <v/>
          </cell>
          <cell r="J353" t="str">
            <v/>
          </cell>
        </row>
        <row r="354">
          <cell r="H354" t="str">
            <v/>
          </cell>
          <cell r="J354" t="str">
            <v/>
          </cell>
        </row>
        <row r="355">
          <cell r="H355" t="str">
            <v/>
          </cell>
          <cell r="J355" t="str">
            <v/>
          </cell>
        </row>
        <row r="356">
          <cell r="H356" t="str">
            <v/>
          </cell>
          <cell r="J356" t="str">
            <v/>
          </cell>
        </row>
        <row r="357">
          <cell r="H357" t="str">
            <v/>
          </cell>
          <cell r="J357" t="str">
            <v/>
          </cell>
        </row>
        <row r="358">
          <cell r="H358" t="str">
            <v/>
          </cell>
          <cell r="J358" t="str">
            <v/>
          </cell>
        </row>
        <row r="359">
          <cell r="H359" t="str">
            <v/>
          </cell>
          <cell r="J359" t="str">
            <v/>
          </cell>
        </row>
        <row r="360">
          <cell r="H360" t="str">
            <v/>
          </cell>
          <cell r="J360" t="str">
            <v/>
          </cell>
        </row>
        <row r="361">
          <cell r="H361" t="str">
            <v/>
          </cell>
          <cell r="J361" t="str">
            <v/>
          </cell>
        </row>
        <row r="362">
          <cell r="H362" t="str">
            <v/>
          </cell>
          <cell r="J362" t="str">
            <v/>
          </cell>
        </row>
        <row r="363">
          <cell r="H363" t="str">
            <v/>
          </cell>
          <cell r="J363" t="str">
            <v/>
          </cell>
        </row>
        <row r="364">
          <cell r="H364" t="str">
            <v/>
          </cell>
          <cell r="J364" t="str">
            <v/>
          </cell>
        </row>
        <row r="365">
          <cell r="H365" t="str">
            <v/>
          </cell>
          <cell r="J365" t="str">
            <v/>
          </cell>
        </row>
        <row r="366">
          <cell r="H366" t="str">
            <v/>
          </cell>
          <cell r="J366" t="str">
            <v/>
          </cell>
        </row>
        <row r="367">
          <cell r="H367" t="str">
            <v/>
          </cell>
          <cell r="J367" t="str">
            <v/>
          </cell>
        </row>
        <row r="368">
          <cell r="H368" t="str">
            <v/>
          </cell>
          <cell r="J368" t="str">
            <v/>
          </cell>
        </row>
        <row r="369">
          <cell r="H369" t="str">
            <v/>
          </cell>
          <cell r="J369" t="str">
            <v/>
          </cell>
        </row>
        <row r="370">
          <cell r="H370" t="str">
            <v/>
          </cell>
          <cell r="J370" t="str">
            <v/>
          </cell>
        </row>
        <row r="371">
          <cell r="H371" t="str">
            <v/>
          </cell>
          <cell r="J371" t="str">
            <v/>
          </cell>
        </row>
        <row r="372">
          <cell r="H372" t="str">
            <v/>
          </cell>
          <cell r="J372" t="str">
            <v/>
          </cell>
        </row>
        <row r="373">
          <cell r="H373" t="str">
            <v/>
          </cell>
          <cell r="J373" t="str">
            <v/>
          </cell>
        </row>
        <row r="374">
          <cell r="H374" t="str">
            <v/>
          </cell>
          <cell r="J374" t="str">
            <v/>
          </cell>
        </row>
        <row r="375">
          <cell r="H375" t="str">
            <v/>
          </cell>
          <cell r="J375" t="str">
            <v/>
          </cell>
        </row>
        <row r="376">
          <cell r="H376" t="str">
            <v/>
          </cell>
          <cell r="J376" t="str">
            <v/>
          </cell>
        </row>
        <row r="377">
          <cell r="H377" t="str">
            <v/>
          </cell>
          <cell r="J377" t="str">
            <v/>
          </cell>
        </row>
        <row r="378">
          <cell r="H378" t="str">
            <v/>
          </cell>
          <cell r="J378" t="str">
            <v/>
          </cell>
        </row>
        <row r="379">
          <cell r="H379" t="str">
            <v/>
          </cell>
          <cell r="J379" t="str">
            <v/>
          </cell>
        </row>
        <row r="380">
          <cell r="H380" t="str">
            <v/>
          </cell>
          <cell r="J380" t="str">
            <v/>
          </cell>
        </row>
        <row r="381">
          <cell r="H381" t="str">
            <v/>
          </cell>
          <cell r="J381" t="str">
            <v/>
          </cell>
        </row>
        <row r="382">
          <cell r="H382" t="str">
            <v/>
          </cell>
          <cell r="J382" t="str">
            <v/>
          </cell>
        </row>
        <row r="383">
          <cell r="H383" t="str">
            <v/>
          </cell>
          <cell r="J383" t="str">
            <v/>
          </cell>
        </row>
        <row r="384">
          <cell r="H384" t="str">
            <v/>
          </cell>
          <cell r="J384" t="str">
            <v/>
          </cell>
        </row>
        <row r="385">
          <cell r="H385" t="str">
            <v/>
          </cell>
          <cell r="J385" t="str">
            <v/>
          </cell>
        </row>
        <row r="386">
          <cell r="H386" t="str">
            <v/>
          </cell>
          <cell r="J386" t="str">
            <v/>
          </cell>
        </row>
        <row r="387">
          <cell r="H387" t="str">
            <v/>
          </cell>
          <cell r="J387" t="str">
            <v/>
          </cell>
        </row>
        <row r="388">
          <cell r="H388" t="str">
            <v/>
          </cell>
          <cell r="J388" t="str">
            <v/>
          </cell>
        </row>
        <row r="389">
          <cell r="H389" t="str">
            <v/>
          </cell>
          <cell r="J389" t="str">
            <v/>
          </cell>
        </row>
        <row r="390">
          <cell r="H390" t="str">
            <v/>
          </cell>
          <cell r="J390" t="str">
            <v/>
          </cell>
        </row>
        <row r="391">
          <cell r="H391" t="str">
            <v/>
          </cell>
          <cell r="J391" t="str">
            <v/>
          </cell>
        </row>
        <row r="392">
          <cell r="H392" t="str">
            <v/>
          </cell>
          <cell r="J392" t="str">
            <v/>
          </cell>
        </row>
        <row r="393">
          <cell r="H393" t="str">
            <v/>
          </cell>
          <cell r="J393" t="str">
            <v/>
          </cell>
        </row>
        <row r="394">
          <cell r="H394" t="str">
            <v/>
          </cell>
          <cell r="J394" t="str">
            <v/>
          </cell>
        </row>
        <row r="395">
          <cell r="H395" t="str">
            <v/>
          </cell>
          <cell r="J395" t="str">
            <v/>
          </cell>
        </row>
        <row r="396">
          <cell r="H396" t="str">
            <v/>
          </cell>
          <cell r="J396" t="str">
            <v/>
          </cell>
        </row>
        <row r="397">
          <cell r="H397" t="str">
            <v/>
          </cell>
          <cell r="J397" t="str">
            <v/>
          </cell>
        </row>
        <row r="398">
          <cell r="H398" t="str">
            <v/>
          </cell>
          <cell r="J398" t="str">
            <v/>
          </cell>
        </row>
        <row r="399">
          <cell r="H399" t="str">
            <v/>
          </cell>
          <cell r="J399" t="str">
            <v/>
          </cell>
        </row>
        <row r="400">
          <cell r="H400" t="str">
            <v/>
          </cell>
          <cell r="J400" t="str">
            <v/>
          </cell>
        </row>
        <row r="401">
          <cell r="H401" t="str">
            <v/>
          </cell>
          <cell r="J401" t="str">
            <v/>
          </cell>
        </row>
        <row r="402">
          <cell r="H402" t="str">
            <v/>
          </cell>
          <cell r="J402" t="str">
            <v/>
          </cell>
        </row>
        <row r="403">
          <cell r="H403" t="str">
            <v/>
          </cell>
          <cell r="J403" t="str">
            <v/>
          </cell>
        </row>
        <row r="404">
          <cell r="H404" t="str">
            <v/>
          </cell>
          <cell r="J404" t="str">
            <v/>
          </cell>
        </row>
        <row r="405">
          <cell r="H405" t="str">
            <v/>
          </cell>
          <cell r="J405" t="str">
            <v/>
          </cell>
        </row>
        <row r="406">
          <cell r="H406" t="str">
            <v/>
          </cell>
          <cell r="J406" t="str">
            <v/>
          </cell>
        </row>
        <row r="407">
          <cell r="H407" t="str">
            <v/>
          </cell>
          <cell r="J407" t="str">
            <v/>
          </cell>
        </row>
        <row r="408">
          <cell r="H408" t="str">
            <v/>
          </cell>
          <cell r="J408" t="str">
            <v/>
          </cell>
        </row>
        <row r="409">
          <cell r="H409" t="str">
            <v/>
          </cell>
          <cell r="J409" t="str">
            <v/>
          </cell>
        </row>
        <row r="410">
          <cell r="H410" t="str">
            <v/>
          </cell>
          <cell r="J410" t="str">
            <v/>
          </cell>
        </row>
        <row r="411">
          <cell r="H411" t="str">
            <v/>
          </cell>
          <cell r="J411" t="str">
            <v/>
          </cell>
        </row>
        <row r="412">
          <cell r="H412" t="str">
            <v/>
          </cell>
          <cell r="J412" t="str">
            <v/>
          </cell>
        </row>
        <row r="413">
          <cell r="H413" t="str">
            <v/>
          </cell>
          <cell r="J413" t="str">
            <v/>
          </cell>
        </row>
        <row r="414">
          <cell r="H414" t="str">
            <v/>
          </cell>
          <cell r="J414" t="str">
            <v/>
          </cell>
        </row>
        <row r="415">
          <cell r="H415" t="str">
            <v/>
          </cell>
          <cell r="J415" t="str">
            <v/>
          </cell>
        </row>
        <row r="416">
          <cell r="H416" t="str">
            <v/>
          </cell>
          <cell r="J416" t="str">
            <v/>
          </cell>
        </row>
        <row r="417">
          <cell r="H417" t="str">
            <v/>
          </cell>
          <cell r="J417" t="str">
            <v/>
          </cell>
        </row>
        <row r="418">
          <cell r="H418" t="str">
            <v/>
          </cell>
          <cell r="J418" t="str">
            <v/>
          </cell>
        </row>
        <row r="419">
          <cell r="H419" t="str">
            <v/>
          </cell>
          <cell r="J419" t="str">
            <v/>
          </cell>
        </row>
        <row r="420">
          <cell r="H420" t="str">
            <v/>
          </cell>
          <cell r="J420" t="str">
            <v/>
          </cell>
        </row>
        <row r="421">
          <cell r="H421" t="str">
            <v/>
          </cell>
          <cell r="J421" t="str">
            <v/>
          </cell>
        </row>
        <row r="422">
          <cell r="H422" t="str">
            <v/>
          </cell>
          <cell r="J422" t="str">
            <v/>
          </cell>
        </row>
        <row r="423">
          <cell r="H423" t="str">
            <v/>
          </cell>
          <cell r="J423" t="str">
            <v/>
          </cell>
        </row>
        <row r="424">
          <cell r="H424" t="str">
            <v/>
          </cell>
          <cell r="J424" t="str">
            <v/>
          </cell>
        </row>
        <row r="425">
          <cell r="H425" t="str">
            <v/>
          </cell>
          <cell r="J425" t="str">
            <v/>
          </cell>
        </row>
        <row r="426">
          <cell r="H426" t="str">
            <v/>
          </cell>
          <cell r="J426" t="str">
            <v/>
          </cell>
        </row>
        <row r="427">
          <cell r="H427" t="str">
            <v/>
          </cell>
          <cell r="J427" t="str">
            <v/>
          </cell>
        </row>
        <row r="428">
          <cell r="H428" t="str">
            <v/>
          </cell>
          <cell r="J428" t="str">
            <v/>
          </cell>
        </row>
        <row r="429">
          <cell r="H429" t="str">
            <v/>
          </cell>
          <cell r="J429" t="str">
            <v/>
          </cell>
        </row>
        <row r="430">
          <cell r="H430" t="str">
            <v/>
          </cell>
          <cell r="J430" t="str">
            <v/>
          </cell>
        </row>
        <row r="431">
          <cell r="H431" t="str">
            <v/>
          </cell>
          <cell r="J431" t="str">
            <v/>
          </cell>
        </row>
        <row r="432">
          <cell r="H432" t="str">
            <v/>
          </cell>
          <cell r="J432" t="str">
            <v/>
          </cell>
        </row>
        <row r="433">
          <cell r="H433" t="str">
            <v/>
          </cell>
          <cell r="J433" t="str">
            <v/>
          </cell>
        </row>
        <row r="434">
          <cell r="H434" t="str">
            <v/>
          </cell>
          <cell r="J434" t="str">
            <v/>
          </cell>
        </row>
        <row r="435">
          <cell r="H435" t="str">
            <v/>
          </cell>
          <cell r="J435" t="str">
            <v/>
          </cell>
        </row>
        <row r="436">
          <cell r="H436" t="str">
            <v/>
          </cell>
          <cell r="J436" t="str">
            <v/>
          </cell>
        </row>
        <row r="437">
          <cell r="H437" t="str">
            <v/>
          </cell>
          <cell r="J437" t="str">
            <v/>
          </cell>
        </row>
        <row r="438">
          <cell r="H438" t="str">
            <v/>
          </cell>
          <cell r="J438" t="str">
            <v/>
          </cell>
        </row>
        <row r="439">
          <cell r="H439" t="str">
            <v/>
          </cell>
          <cell r="J439" t="str">
            <v/>
          </cell>
        </row>
        <row r="440">
          <cell r="H440" t="str">
            <v/>
          </cell>
          <cell r="J440" t="str">
            <v/>
          </cell>
        </row>
        <row r="441">
          <cell r="H441" t="str">
            <v/>
          </cell>
          <cell r="J441" t="str">
            <v/>
          </cell>
        </row>
        <row r="442">
          <cell r="H442" t="str">
            <v/>
          </cell>
          <cell r="J442" t="str">
            <v/>
          </cell>
        </row>
        <row r="443">
          <cell r="H443" t="str">
            <v/>
          </cell>
          <cell r="J443" t="str">
            <v/>
          </cell>
        </row>
        <row r="444">
          <cell r="H444" t="str">
            <v/>
          </cell>
          <cell r="J444" t="str">
            <v/>
          </cell>
        </row>
        <row r="445">
          <cell r="H445" t="str">
            <v/>
          </cell>
          <cell r="J445" t="str">
            <v/>
          </cell>
        </row>
        <row r="446">
          <cell r="H446" t="str">
            <v/>
          </cell>
          <cell r="J446" t="str">
            <v/>
          </cell>
        </row>
        <row r="447">
          <cell r="H447" t="str">
            <v/>
          </cell>
          <cell r="J447" t="str">
            <v/>
          </cell>
        </row>
        <row r="448">
          <cell r="H448" t="str">
            <v/>
          </cell>
          <cell r="J448" t="str">
            <v/>
          </cell>
        </row>
        <row r="449">
          <cell r="H449" t="str">
            <v/>
          </cell>
          <cell r="J449" t="str">
            <v/>
          </cell>
        </row>
        <row r="450">
          <cell r="H450" t="str">
            <v/>
          </cell>
          <cell r="J450" t="str">
            <v/>
          </cell>
        </row>
        <row r="451">
          <cell r="H451" t="str">
            <v/>
          </cell>
          <cell r="J451" t="str">
            <v/>
          </cell>
        </row>
        <row r="452">
          <cell r="H452" t="str">
            <v/>
          </cell>
          <cell r="J452" t="str">
            <v/>
          </cell>
        </row>
        <row r="453">
          <cell r="H453" t="str">
            <v/>
          </cell>
          <cell r="J453" t="str">
            <v/>
          </cell>
        </row>
        <row r="454">
          <cell r="H454" t="str">
            <v/>
          </cell>
          <cell r="J454" t="str">
            <v/>
          </cell>
        </row>
        <row r="455">
          <cell r="H455" t="str">
            <v/>
          </cell>
          <cell r="J455" t="str">
            <v/>
          </cell>
        </row>
        <row r="456">
          <cell r="H456" t="str">
            <v/>
          </cell>
          <cell r="J456" t="str">
            <v/>
          </cell>
        </row>
        <row r="457">
          <cell r="H457" t="str">
            <v/>
          </cell>
          <cell r="J457" t="str">
            <v/>
          </cell>
        </row>
        <row r="458">
          <cell r="H458" t="str">
            <v/>
          </cell>
          <cell r="J458" t="str">
            <v/>
          </cell>
        </row>
        <row r="459">
          <cell r="H459" t="str">
            <v/>
          </cell>
          <cell r="J459" t="str">
            <v/>
          </cell>
        </row>
        <row r="460">
          <cell r="H460" t="str">
            <v/>
          </cell>
          <cell r="J460" t="str">
            <v/>
          </cell>
        </row>
        <row r="461">
          <cell r="H461" t="str">
            <v/>
          </cell>
          <cell r="J461" t="str">
            <v/>
          </cell>
        </row>
        <row r="462">
          <cell r="H462" t="str">
            <v/>
          </cell>
          <cell r="J462" t="str">
            <v/>
          </cell>
        </row>
        <row r="463">
          <cell r="H463" t="str">
            <v/>
          </cell>
          <cell r="J463" t="str">
            <v/>
          </cell>
        </row>
        <row r="464">
          <cell r="H464" t="str">
            <v/>
          </cell>
          <cell r="J464" t="str">
            <v/>
          </cell>
        </row>
        <row r="465">
          <cell r="H465" t="str">
            <v/>
          </cell>
          <cell r="J465" t="str">
            <v/>
          </cell>
        </row>
        <row r="466">
          <cell r="H466" t="str">
            <v/>
          </cell>
          <cell r="J466" t="str">
            <v/>
          </cell>
        </row>
        <row r="467">
          <cell r="H467" t="str">
            <v/>
          </cell>
          <cell r="J467" t="str">
            <v/>
          </cell>
        </row>
        <row r="468">
          <cell r="H468" t="str">
            <v/>
          </cell>
          <cell r="J468" t="str">
            <v/>
          </cell>
        </row>
        <row r="469">
          <cell r="H469" t="str">
            <v/>
          </cell>
          <cell r="J469" t="str">
            <v/>
          </cell>
        </row>
        <row r="470">
          <cell r="H470" t="str">
            <v/>
          </cell>
          <cell r="J470" t="str">
            <v/>
          </cell>
        </row>
        <row r="471">
          <cell r="H471" t="str">
            <v/>
          </cell>
          <cell r="J471" t="str">
            <v/>
          </cell>
        </row>
        <row r="472">
          <cell r="H472" t="str">
            <v/>
          </cell>
          <cell r="J472" t="str">
            <v/>
          </cell>
        </row>
        <row r="473">
          <cell r="H473" t="str">
            <v/>
          </cell>
          <cell r="J473" t="str">
            <v/>
          </cell>
        </row>
        <row r="474">
          <cell r="H474" t="str">
            <v/>
          </cell>
          <cell r="J474" t="str">
            <v/>
          </cell>
        </row>
        <row r="475">
          <cell r="H475" t="str">
            <v/>
          </cell>
          <cell r="J475" t="str">
            <v/>
          </cell>
        </row>
        <row r="476">
          <cell r="H476" t="str">
            <v/>
          </cell>
          <cell r="J476" t="str">
            <v/>
          </cell>
        </row>
        <row r="477">
          <cell r="H477" t="str">
            <v/>
          </cell>
          <cell r="J477" t="str">
            <v/>
          </cell>
        </row>
        <row r="478">
          <cell r="H478" t="str">
            <v/>
          </cell>
          <cell r="J478" t="str">
            <v/>
          </cell>
        </row>
        <row r="479">
          <cell r="H479" t="str">
            <v/>
          </cell>
          <cell r="J479" t="str">
            <v/>
          </cell>
        </row>
        <row r="480">
          <cell r="H480" t="str">
            <v/>
          </cell>
          <cell r="J480" t="str">
            <v/>
          </cell>
        </row>
        <row r="481">
          <cell r="H481" t="str">
            <v/>
          </cell>
          <cell r="J481" t="str">
            <v/>
          </cell>
        </row>
        <row r="482">
          <cell r="H482" t="str">
            <v/>
          </cell>
          <cell r="J482" t="str">
            <v/>
          </cell>
        </row>
        <row r="483">
          <cell r="H483" t="str">
            <v/>
          </cell>
          <cell r="J483" t="str">
            <v/>
          </cell>
        </row>
        <row r="484">
          <cell r="H484" t="str">
            <v/>
          </cell>
          <cell r="J484" t="str">
            <v/>
          </cell>
        </row>
        <row r="485">
          <cell r="H485" t="str">
            <v/>
          </cell>
          <cell r="J485" t="str">
            <v/>
          </cell>
        </row>
        <row r="486">
          <cell r="H486" t="str">
            <v/>
          </cell>
          <cell r="J486" t="str">
            <v/>
          </cell>
        </row>
        <row r="487">
          <cell r="H487" t="str">
            <v/>
          </cell>
          <cell r="J487" t="str">
            <v/>
          </cell>
        </row>
        <row r="488">
          <cell r="H488" t="str">
            <v/>
          </cell>
          <cell r="J488" t="str">
            <v/>
          </cell>
        </row>
        <row r="489">
          <cell r="H489" t="str">
            <v/>
          </cell>
          <cell r="J489" t="str">
            <v/>
          </cell>
        </row>
        <row r="490">
          <cell r="H490" t="str">
            <v/>
          </cell>
          <cell r="J490" t="str">
            <v/>
          </cell>
        </row>
        <row r="491">
          <cell r="H491" t="str">
            <v/>
          </cell>
          <cell r="J491" t="str">
            <v/>
          </cell>
        </row>
        <row r="492">
          <cell r="H492" t="str">
            <v/>
          </cell>
          <cell r="J492" t="str">
            <v/>
          </cell>
        </row>
        <row r="493">
          <cell r="H493" t="str">
            <v/>
          </cell>
          <cell r="J493" t="str">
            <v/>
          </cell>
        </row>
        <row r="494">
          <cell r="H494" t="str">
            <v/>
          </cell>
          <cell r="J494" t="str">
            <v/>
          </cell>
        </row>
        <row r="495">
          <cell r="H495" t="str">
            <v/>
          </cell>
          <cell r="J495" t="str">
            <v/>
          </cell>
        </row>
        <row r="496">
          <cell r="H496" t="str">
            <v/>
          </cell>
          <cell r="J496" t="str">
            <v/>
          </cell>
        </row>
        <row r="497">
          <cell r="H497" t="str">
            <v/>
          </cell>
          <cell r="J497" t="str">
            <v/>
          </cell>
        </row>
        <row r="498">
          <cell r="H498" t="str">
            <v/>
          </cell>
          <cell r="J498" t="str">
            <v/>
          </cell>
        </row>
        <row r="499">
          <cell r="H499" t="str">
            <v/>
          </cell>
          <cell r="J499" t="str">
            <v/>
          </cell>
        </row>
        <row r="500">
          <cell r="H500" t="str">
            <v/>
          </cell>
          <cell r="J500" t="str">
            <v/>
          </cell>
        </row>
        <row r="501">
          <cell r="H501" t="str">
            <v/>
          </cell>
          <cell r="J501" t="str">
            <v/>
          </cell>
        </row>
        <row r="502">
          <cell r="H502" t="str">
            <v/>
          </cell>
          <cell r="J502" t="str">
            <v/>
          </cell>
        </row>
        <row r="503">
          <cell r="H503" t="str">
            <v/>
          </cell>
          <cell r="J503" t="str">
            <v/>
          </cell>
        </row>
        <row r="504">
          <cell r="H504" t="str">
            <v/>
          </cell>
          <cell r="J504" t="str">
            <v/>
          </cell>
        </row>
        <row r="505">
          <cell r="H505" t="str">
            <v/>
          </cell>
          <cell r="J505" t="str">
            <v/>
          </cell>
        </row>
        <row r="506">
          <cell r="H506" t="str">
            <v/>
          </cell>
          <cell r="J506" t="str">
            <v/>
          </cell>
        </row>
        <row r="507">
          <cell r="H507" t="str">
            <v/>
          </cell>
          <cell r="J507" t="str">
            <v/>
          </cell>
        </row>
        <row r="508">
          <cell r="H508" t="str">
            <v/>
          </cell>
          <cell r="J508" t="str">
            <v/>
          </cell>
        </row>
        <row r="509">
          <cell r="H509" t="str">
            <v/>
          </cell>
          <cell r="J509" t="str">
            <v/>
          </cell>
        </row>
        <row r="510">
          <cell r="H510" t="str">
            <v/>
          </cell>
          <cell r="J510" t="str">
            <v/>
          </cell>
        </row>
        <row r="511">
          <cell r="H511" t="str">
            <v/>
          </cell>
          <cell r="J511" t="str">
            <v/>
          </cell>
        </row>
        <row r="512">
          <cell r="H512" t="str">
            <v/>
          </cell>
          <cell r="J512" t="str">
            <v/>
          </cell>
        </row>
        <row r="513">
          <cell r="H513" t="str">
            <v/>
          </cell>
          <cell r="J513" t="str">
            <v/>
          </cell>
        </row>
        <row r="514">
          <cell r="H514" t="str">
            <v/>
          </cell>
          <cell r="J514" t="str">
            <v/>
          </cell>
        </row>
        <row r="515">
          <cell r="H515" t="str">
            <v/>
          </cell>
          <cell r="J515" t="str">
            <v/>
          </cell>
        </row>
        <row r="516">
          <cell r="H516" t="str">
            <v/>
          </cell>
          <cell r="J516" t="str">
            <v/>
          </cell>
        </row>
        <row r="517">
          <cell r="H517" t="str">
            <v/>
          </cell>
          <cell r="J517" t="str">
            <v/>
          </cell>
        </row>
        <row r="518">
          <cell r="H518" t="str">
            <v/>
          </cell>
          <cell r="J518" t="str">
            <v/>
          </cell>
        </row>
        <row r="519">
          <cell r="H519" t="str">
            <v/>
          </cell>
          <cell r="J519" t="str">
            <v/>
          </cell>
        </row>
        <row r="520">
          <cell r="H520" t="str">
            <v/>
          </cell>
          <cell r="J520" t="str">
            <v/>
          </cell>
        </row>
        <row r="521">
          <cell r="H521" t="str">
            <v/>
          </cell>
          <cell r="J521" t="str">
            <v/>
          </cell>
        </row>
        <row r="522">
          <cell r="H522" t="str">
            <v/>
          </cell>
          <cell r="J522" t="str">
            <v/>
          </cell>
        </row>
        <row r="523">
          <cell r="H523" t="str">
            <v/>
          </cell>
          <cell r="J523" t="str">
            <v/>
          </cell>
        </row>
        <row r="524">
          <cell r="H524" t="str">
            <v/>
          </cell>
          <cell r="J524" t="str">
            <v/>
          </cell>
        </row>
        <row r="525">
          <cell r="H525" t="str">
            <v/>
          </cell>
          <cell r="J525" t="str">
            <v/>
          </cell>
        </row>
        <row r="526">
          <cell r="H526" t="str">
            <v/>
          </cell>
          <cell r="J526" t="str">
            <v/>
          </cell>
        </row>
        <row r="527">
          <cell r="H527" t="str">
            <v/>
          </cell>
          <cell r="J527" t="str">
            <v/>
          </cell>
        </row>
        <row r="528">
          <cell r="H528" t="str">
            <v/>
          </cell>
          <cell r="J528" t="str">
            <v/>
          </cell>
        </row>
        <row r="529">
          <cell r="H529" t="str">
            <v/>
          </cell>
          <cell r="J529" t="str">
            <v/>
          </cell>
        </row>
        <row r="530">
          <cell r="H530" t="str">
            <v/>
          </cell>
          <cell r="J530" t="str">
            <v/>
          </cell>
        </row>
        <row r="531">
          <cell r="H531" t="str">
            <v/>
          </cell>
          <cell r="J531" t="str">
            <v/>
          </cell>
        </row>
        <row r="532">
          <cell r="H532" t="str">
            <v/>
          </cell>
          <cell r="J532" t="str">
            <v/>
          </cell>
        </row>
        <row r="533">
          <cell r="H533" t="str">
            <v/>
          </cell>
          <cell r="J533" t="str">
            <v/>
          </cell>
        </row>
        <row r="534">
          <cell r="H534" t="str">
            <v/>
          </cell>
          <cell r="J534" t="str">
            <v/>
          </cell>
        </row>
        <row r="535">
          <cell r="H535" t="str">
            <v/>
          </cell>
          <cell r="J535" t="str">
            <v/>
          </cell>
        </row>
        <row r="536">
          <cell r="H536" t="str">
            <v/>
          </cell>
          <cell r="J536" t="str">
            <v/>
          </cell>
        </row>
        <row r="537">
          <cell r="H537" t="str">
            <v/>
          </cell>
          <cell r="J537" t="str">
            <v/>
          </cell>
        </row>
        <row r="538">
          <cell r="H538" t="str">
            <v/>
          </cell>
          <cell r="J538" t="str">
            <v/>
          </cell>
        </row>
        <row r="539">
          <cell r="H539" t="str">
            <v/>
          </cell>
          <cell r="J539" t="str">
            <v/>
          </cell>
        </row>
        <row r="540">
          <cell r="H540" t="str">
            <v/>
          </cell>
          <cell r="J540" t="str">
            <v/>
          </cell>
        </row>
        <row r="541">
          <cell r="H541" t="str">
            <v/>
          </cell>
          <cell r="J541" t="str">
            <v/>
          </cell>
        </row>
        <row r="542">
          <cell r="H542" t="str">
            <v/>
          </cell>
          <cell r="J542" t="str">
            <v/>
          </cell>
        </row>
        <row r="543">
          <cell r="H543" t="str">
            <v/>
          </cell>
          <cell r="J543" t="str">
            <v/>
          </cell>
        </row>
        <row r="544">
          <cell r="H544" t="str">
            <v/>
          </cell>
          <cell r="J544" t="str">
            <v/>
          </cell>
        </row>
        <row r="545">
          <cell r="H545" t="str">
            <v/>
          </cell>
          <cell r="J545" t="str">
            <v/>
          </cell>
        </row>
        <row r="546">
          <cell r="H546" t="str">
            <v/>
          </cell>
          <cell r="J546" t="str">
            <v/>
          </cell>
        </row>
        <row r="547">
          <cell r="H547" t="str">
            <v/>
          </cell>
          <cell r="J547" t="str">
            <v/>
          </cell>
        </row>
        <row r="548">
          <cell r="H548" t="str">
            <v/>
          </cell>
          <cell r="J548" t="str">
            <v/>
          </cell>
        </row>
        <row r="549">
          <cell r="H549" t="str">
            <v/>
          </cell>
          <cell r="J549" t="str">
            <v/>
          </cell>
        </row>
        <row r="550">
          <cell r="H550" t="str">
            <v/>
          </cell>
          <cell r="J550" t="str">
            <v/>
          </cell>
        </row>
        <row r="551">
          <cell r="H551" t="str">
            <v/>
          </cell>
          <cell r="J551" t="str">
            <v/>
          </cell>
        </row>
        <row r="552">
          <cell r="H552" t="str">
            <v/>
          </cell>
          <cell r="J552" t="str">
            <v/>
          </cell>
        </row>
        <row r="553">
          <cell r="H553" t="str">
            <v/>
          </cell>
          <cell r="J553" t="str">
            <v/>
          </cell>
        </row>
        <row r="554">
          <cell r="H554" t="str">
            <v/>
          </cell>
          <cell r="J554" t="str">
            <v/>
          </cell>
        </row>
        <row r="555">
          <cell r="H555" t="str">
            <v/>
          </cell>
          <cell r="J555" t="str">
            <v/>
          </cell>
        </row>
        <row r="556">
          <cell r="H556" t="str">
            <v/>
          </cell>
          <cell r="J556" t="str">
            <v/>
          </cell>
        </row>
        <row r="557">
          <cell r="H557" t="str">
            <v/>
          </cell>
          <cell r="J557" t="str">
            <v/>
          </cell>
        </row>
        <row r="558">
          <cell r="H558" t="str">
            <v/>
          </cell>
          <cell r="J558" t="str">
            <v/>
          </cell>
        </row>
        <row r="559">
          <cell r="H559" t="str">
            <v/>
          </cell>
          <cell r="J559" t="str">
            <v/>
          </cell>
        </row>
        <row r="560">
          <cell r="H560" t="str">
            <v/>
          </cell>
          <cell r="J560" t="str">
            <v/>
          </cell>
        </row>
        <row r="561">
          <cell r="H561" t="str">
            <v/>
          </cell>
          <cell r="J561" t="str">
            <v/>
          </cell>
        </row>
        <row r="562">
          <cell r="H562" t="str">
            <v/>
          </cell>
          <cell r="J562" t="str">
            <v/>
          </cell>
        </row>
        <row r="563">
          <cell r="H563" t="str">
            <v/>
          </cell>
          <cell r="J563" t="str">
            <v/>
          </cell>
        </row>
        <row r="564">
          <cell r="H564" t="str">
            <v/>
          </cell>
          <cell r="J564" t="str">
            <v/>
          </cell>
        </row>
        <row r="565">
          <cell r="H565" t="str">
            <v/>
          </cell>
          <cell r="J565" t="str">
            <v/>
          </cell>
        </row>
        <row r="566">
          <cell r="H566" t="str">
            <v/>
          </cell>
          <cell r="J566" t="str">
            <v/>
          </cell>
        </row>
        <row r="567">
          <cell r="H567" t="str">
            <v/>
          </cell>
          <cell r="J567" t="str">
            <v/>
          </cell>
        </row>
        <row r="568">
          <cell r="H568" t="str">
            <v/>
          </cell>
          <cell r="J568" t="str">
            <v/>
          </cell>
        </row>
        <row r="569">
          <cell r="H569" t="str">
            <v/>
          </cell>
          <cell r="J569" t="str">
            <v/>
          </cell>
        </row>
        <row r="570">
          <cell r="H570" t="str">
            <v/>
          </cell>
          <cell r="J570" t="str">
            <v/>
          </cell>
        </row>
        <row r="571">
          <cell r="H571" t="str">
            <v/>
          </cell>
          <cell r="J571" t="str">
            <v/>
          </cell>
        </row>
        <row r="572">
          <cell r="H572" t="str">
            <v/>
          </cell>
          <cell r="J572" t="str">
            <v/>
          </cell>
        </row>
        <row r="573">
          <cell r="H573" t="str">
            <v/>
          </cell>
          <cell r="J573" t="str">
            <v/>
          </cell>
        </row>
        <row r="574">
          <cell r="H574" t="str">
            <v/>
          </cell>
          <cell r="J574" t="str">
            <v/>
          </cell>
        </row>
        <row r="575">
          <cell r="H575" t="str">
            <v/>
          </cell>
          <cell r="J575" t="str">
            <v/>
          </cell>
        </row>
        <row r="576">
          <cell r="H576" t="str">
            <v/>
          </cell>
          <cell r="J576" t="str">
            <v/>
          </cell>
        </row>
        <row r="577">
          <cell r="H577" t="str">
            <v/>
          </cell>
          <cell r="J577" t="str">
            <v/>
          </cell>
        </row>
        <row r="578">
          <cell r="H578" t="str">
            <v/>
          </cell>
          <cell r="J578" t="str">
            <v/>
          </cell>
        </row>
        <row r="579">
          <cell r="H579" t="str">
            <v/>
          </cell>
          <cell r="J579" t="str">
            <v/>
          </cell>
        </row>
        <row r="580">
          <cell r="H580" t="str">
            <v/>
          </cell>
          <cell r="J580" t="str">
            <v/>
          </cell>
        </row>
        <row r="581">
          <cell r="H581" t="str">
            <v/>
          </cell>
          <cell r="J581" t="str">
            <v/>
          </cell>
        </row>
        <row r="582">
          <cell r="H582" t="str">
            <v/>
          </cell>
          <cell r="J582" t="str">
            <v/>
          </cell>
        </row>
        <row r="583">
          <cell r="H583" t="str">
            <v/>
          </cell>
          <cell r="J583" t="str">
            <v/>
          </cell>
        </row>
        <row r="584">
          <cell r="H584" t="str">
            <v/>
          </cell>
          <cell r="J584" t="str">
            <v/>
          </cell>
        </row>
        <row r="585">
          <cell r="H585" t="str">
            <v/>
          </cell>
          <cell r="J585" t="str">
            <v/>
          </cell>
        </row>
        <row r="586">
          <cell r="H586" t="str">
            <v/>
          </cell>
          <cell r="J586" t="str">
            <v/>
          </cell>
        </row>
        <row r="587">
          <cell r="H587" t="str">
            <v/>
          </cell>
          <cell r="J587" t="str">
            <v/>
          </cell>
        </row>
        <row r="588">
          <cell r="H588" t="str">
            <v/>
          </cell>
          <cell r="J588" t="str">
            <v/>
          </cell>
        </row>
        <row r="589">
          <cell r="H589" t="str">
            <v/>
          </cell>
          <cell r="J589" t="str">
            <v/>
          </cell>
        </row>
        <row r="590">
          <cell r="H590" t="str">
            <v/>
          </cell>
          <cell r="J590" t="str">
            <v/>
          </cell>
        </row>
        <row r="591">
          <cell r="H591" t="str">
            <v/>
          </cell>
          <cell r="J591" t="str">
            <v/>
          </cell>
        </row>
        <row r="592">
          <cell r="H592" t="str">
            <v/>
          </cell>
          <cell r="J592" t="str">
            <v/>
          </cell>
        </row>
        <row r="593">
          <cell r="H593" t="str">
            <v/>
          </cell>
          <cell r="J593" t="str">
            <v/>
          </cell>
        </row>
        <row r="594">
          <cell r="H594" t="str">
            <v/>
          </cell>
          <cell r="J594" t="str">
            <v/>
          </cell>
        </row>
        <row r="595">
          <cell r="H595" t="str">
            <v/>
          </cell>
          <cell r="J595" t="str">
            <v/>
          </cell>
        </row>
        <row r="596">
          <cell r="H596" t="str">
            <v/>
          </cell>
          <cell r="J596" t="str">
            <v/>
          </cell>
        </row>
        <row r="597">
          <cell r="H597" t="str">
            <v/>
          </cell>
          <cell r="J597" t="str">
            <v/>
          </cell>
        </row>
        <row r="598">
          <cell r="H598" t="str">
            <v/>
          </cell>
          <cell r="J598" t="str">
            <v/>
          </cell>
        </row>
        <row r="599">
          <cell r="H599" t="str">
            <v/>
          </cell>
          <cell r="J599" t="str">
            <v/>
          </cell>
        </row>
        <row r="600">
          <cell r="H600" t="str">
            <v/>
          </cell>
          <cell r="J600" t="str">
            <v/>
          </cell>
        </row>
        <row r="601">
          <cell r="H601" t="str">
            <v/>
          </cell>
          <cell r="J601" t="str">
            <v/>
          </cell>
        </row>
        <row r="602">
          <cell r="H602" t="str">
            <v/>
          </cell>
          <cell r="J602" t="str">
            <v/>
          </cell>
        </row>
        <row r="603">
          <cell r="H603" t="str">
            <v/>
          </cell>
          <cell r="J603" t="str">
            <v/>
          </cell>
        </row>
        <row r="604">
          <cell r="H604" t="str">
            <v/>
          </cell>
          <cell r="J604" t="str">
            <v/>
          </cell>
        </row>
        <row r="605">
          <cell r="H605" t="str">
            <v/>
          </cell>
          <cell r="J605" t="str">
            <v/>
          </cell>
        </row>
        <row r="606">
          <cell r="H606" t="str">
            <v/>
          </cell>
          <cell r="J606" t="str">
            <v/>
          </cell>
        </row>
        <row r="607">
          <cell r="H607" t="str">
            <v/>
          </cell>
          <cell r="J607" t="str">
            <v/>
          </cell>
        </row>
        <row r="608">
          <cell r="H608" t="str">
            <v/>
          </cell>
          <cell r="J608" t="str">
            <v/>
          </cell>
        </row>
        <row r="609">
          <cell r="H609" t="str">
            <v/>
          </cell>
          <cell r="J609" t="str">
            <v/>
          </cell>
        </row>
        <row r="610">
          <cell r="H610" t="str">
            <v/>
          </cell>
          <cell r="J610" t="str">
            <v/>
          </cell>
        </row>
      </sheetData>
      <sheetData sheetId="7">
        <row r="9">
          <cell r="H9" t="str">
            <v>Total interest</v>
          </cell>
          <cell r="J9" t="str">
            <v>Balance</v>
          </cell>
        </row>
        <row r="10">
          <cell r="H10"/>
          <cell r="J10">
            <v>10000</v>
          </cell>
        </row>
        <row r="11">
          <cell r="H11">
            <v>125</v>
          </cell>
          <cell r="J11">
            <v>9887.100699136412</v>
          </cell>
        </row>
        <row r="12">
          <cell r="H12">
            <v>248.59</v>
          </cell>
          <cell r="J12">
            <v>9772.7901570120321</v>
          </cell>
        </row>
        <row r="13">
          <cell r="H13">
            <v>370.75</v>
          </cell>
          <cell r="J13">
            <v>9657.050733111093</v>
          </cell>
        </row>
        <row r="14">
          <cell r="H14">
            <v>491.46</v>
          </cell>
          <cell r="J14">
            <v>9539.8645664113938</v>
          </cell>
        </row>
        <row r="15">
          <cell r="H15">
            <v>610.71</v>
          </cell>
          <cell r="J15">
            <v>9421.2135726279485</v>
          </cell>
        </row>
        <row r="16">
          <cell r="H16">
            <v>728.48</v>
          </cell>
          <cell r="J16">
            <v>9301.0794414222128</v>
          </cell>
        </row>
        <row r="17">
          <cell r="H17">
            <v>844.74</v>
          </cell>
          <cell r="J17">
            <v>9179.4436335764003</v>
          </cell>
        </row>
        <row r="18">
          <cell r="H18">
            <v>959.48</v>
          </cell>
          <cell r="J18">
            <v>9056.2873781325197</v>
          </cell>
        </row>
        <row r="19">
          <cell r="H19">
            <v>1072.68</v>
          </cell>
          <cell r="J19">
            <v>8931.5916694955886</v>
          </cell>
        </row>
        <row r="20">
          <cell r="H20">
            <v>1184.3200000000002</v>
          </cell>
          <cell r="J20">
            <v>8805.3372645007003</v>
          </cell>
        </row>
        <row r="21">
          <cell r="H21">
            <v>1294.3900000000001</v>
          </cell>
          <cell r="J21">
            <v>8677.5046794433674</v>
          </cell>
        </row>
        <row r="22">
          <cell r="H22">
            <v>1402.8600000000001</v>
          </cell>
          <cell r="J22">
            <v>8548.0741870728234</v>
          </cell>
        </row>
        <row r="23">
          <cell r="H23">
            <v>1509.71</v>
          </cell>
          <cell r="J23">
            <v>8417.0258135476433</v>
          </cell>
        </row>
        <row r="24">
          <cell r="H24">
            <v>1614.92</v>
          </cell>
          <cell r="J24">
            <v>8284.3393353534047</v>
          </cell>
        </row>
        <row r="25">
          <cell r="H25">
            <v>1718.47</v>
          </cell>
          <cell r="J25">
            <v>8149.9942761817319</v>
          </cell>
        </row>
        <row r="26">
          <cell r="H26">
            <v>1820.3400000000001</v>
          </cell>
          <cell r="J26">
            <v>8013.9699037704204</v>
          </cell>
        </row>
        <row r="27">
          <cell r="H27">
            <v>1920.5100000000002</v>
          </cell>
          <cell r="J27">
            <v>7876.2452267039616</v>
          </cell>
        </row>
        <row r="28">
          <cell r="H28">
            <v>2018.9600000000003</v>
          </cell>
          <cell r="J28">
            <v>7736.7989911741752</v>
          </cell>
        </row>
        <row r="29">
          <cell r="H29">
            <v>2115.67</v>
          </cell>
          <cell r="J29">
            <v>7595.6096777002631</v>
          </cell>
        </row>
        <row r="30">
          <cell r="H30">
            <v>2210.62</v>
          </cell>
          <cell r="J30">
            <v>7452.6554978079284</v>
          </cell>
        </row>
        <row r="31">
          <cell r="H31">
            <v>2303.7799999999997</v>
          </cell>
          <cell r="J31">
            <v>7307.9143906669387</v>
          </cell>
        </row>
        <row r="32">
          <cell r="H32">
            <v>2395.1299999999997</v>
          </cell>
          <cell r="J32">
            <v>7161.36401968669</v>
          </cell>
        </row>
        <row r="33">
          <cell r="H33">
            <v>2484.6499999999996</v>
          </cell>
          <cell r="J33">
            <v>7012.9817690691871</v>
          </cell>
        </row>
        <row r="34">
          <cell r="H34">
            <v>2572.3099999999995</v>
          </cell>
          <cell r="J34">
            <v>6862.7447403189635</v>
          </cell>
        </row>
        <row r="35">
          <cell r="H35">
            <v>2658.0899999999997</v>
          </cell>
          <cell r="J35">
            <v>6710.6297487093634</v>
          </cell>
        </row>
        <row r="36">
          <cell r="H36">
            <v>2741.97</v>
          </cell>
          <cell r="J36">
            <v>6556.6133197046447</v>
          </cell>
        </row>
        <row r="37">
          <cell r="H37">
            <v>2823.93</v>
          </cell>
          <cell r="J37">
            <v>6400.6716853373646</v>
          </cell>
        </row>
        <row r="38">
          <cell r="H38">
            <v>2903.94</v>
          </cell>
          <cell r="J38">
            <v>6242.7807805404946</v>
          </cell>
        </row>
        <row r="39">
          <cell r="H39">
            <v>2981.9700000000003</v>
          </cell>
          <cell r="J39">
            <v>6082.9162394336608</v>
          </cell>
        </row>
        <row r="40">
          <cell r="H40">
            <v>3058.01</v>
          </cell>
          <cell r="J40">
            <v>5921.0533915629985</v>
          </cell>
        </row>
        <row r="41">
          <cell r="H41">
            <v>3132.0200000000004</v>
          </cell>
          <cell r="J41">
            <v>5757.1672580939448</v>
          </cell>
        </row>
        <row r="42">
          <cell r="H42">
            <v>3203.9800000000005</v>
          </cell>
          <cell r="J42">
            <v>5591.2325479565334</v>
          </cell>
        </row>
        <row r="43">
          <cell r="H43">
            <v>3273.8700000000003</v>
          </cell>
          <cell r="J43">
            <v>5423.2236539424011</v>
          </cell>
        </row>
        <row r="44">
          <cell r="H44">
            <v>3341.6600000000003</v>
          </cell>
          <cell r="J44">
            <v>5253.1146487530978</v>
          </cell>
        </row>
        <row r="45">
          <cell r="H45">
            <v>3407.32</v>
          </cell>
          <cell r="J45">
            <v>5080.87928099892</v>
          </cell>
        </row>
        <row r="46">
          <cell r="H46">
            <v>3470.8300000000004</v>
          </cell>
          <cell r="J46">
            <v>4906.4909711478213</v>
          </cell>
        </row>
        <row r="47">
          <cell r="H47">
            <v>3532.1600000000003</v>
          </cell>
          <cell r="J47">
            <v>4729.9228074235789</v>
          </cell>
        </row>
        <row r="48">
          <cell r="H48">
            <v>3591.28</v>
          </cell>
          <cell r="J48">
            <v>4551.1475416527865</v>
          </cell>
        </row>
        <row r="49">
          <cell r="H49">
            <v>3648.17</v>
          </cell>
          <cell r="J49">
            <v>4370.1375850598588</v>
          </cell>
        </row>
        <row r="50">
          <cell r="H50">
            <v>3702.8</v>
          </cell>
          <cell r="J50">
            <v>4186.8650040095226</v>
          </cell>
        </row>
        <row r="51">
          <cell r="H51">
            <v>3755.1400000000003</v>
          </cell>
          <cell r="J51">
            <v>4001.3015156960532</v>
          </cell>
        </row>
        <row r="52">
          <cell r="H52">
            <v>3805.1600000000003</v>
          </cell>
          <cell r="J52">
            <v>3813.4184837786702</v>
          </cell>
        </row>
        <row r="53">
          <cell r="H53">
            <v>3852.8300000000004</v>
          </cell>
          <cell r="J53">
            <v>3623.1869139623127</v>
          </cell>
        </row>
        <row r="54">
          <cell r="H54">
            <v>3898.1200000000003</v>
          </cell>
          <cell r="J54">
            <v>3430.5774495232554</v>
          </cell>
        </row>
        <row r="55">
          <cell r="H55">
            <v>3941.0000000000005</v>
          </cell>
          <cell r="J55">
            <v>3235.5603667787045</v>
          </cell>
        </row>
        <row r="56">
          <cell r="H56">
            <v>3981.4400000000005</v>
          </cell>
          <cell r="J56">
            <v>3038.1055704998557</v>
          </cell>
        </row>
        <row r="57">
          <cell r="H57">
            <v>4019.4200000000005</v>
          </cell>
          <cell r="J57">
            <v>2838.1825892675129</v>
          </cell>
        </row>
        <row r="58">
          <cell r="H58">
            <v>4054.9000000000005</v>
          </cell>
          <cell r="J58">
            <v>2635.7605707697735</v>
          </cell>
        </row>
        <row r="59">
          <cell r="H59">
            <v>4087.8500000000004</v>
          </cell>
          <cell r="J59">
            <v>2430.8082770408055</v>
          </cell>
        </row>
        <row r="60">
          <cell r="H60">
            <v>4118.2400000000007</v>
          </cell>
          <cell r="J60">
            <v>2223.2940796402331</v>
          </cell>
        </row>
        <row r="61">
          <cell r="H61">
            <v>4146.0300000000007</v>
          </cell>
          <cell r="J61">
            <v>2013.1859547721449</v>
          </cell>
        </row>
        <row r="62">
          <cell r="H62">
            <v>4171.1900000000005</v>
          </cell>
          <cell r="J62">
            <v>1800.4514783432112</v>
          </cell>
        </row>
        <row r="63">
          <cell r="H63">
            <v>4193.7000000000007</v>
          </cell>
          <cell r="J63">
            <v>1585.0578209589096</v>
          </cell>
        </row>
        <row r="64">
          <cell r="H64">
            <v>4213.5100000000011</v>
          </cell>
          <cell r="J64">
            <v>1366.9717428573119</v>
          </cell>
        </row>
        <row r="65">
          <cell r="H65">
            <v>4230.6000000000013</v>
          </cell>
          <cell r="J65">
            <v>1146.1595887794392</v>
          </cell>
        </row>
        <row r="66">
          <cell r="H66">
            <v>4244.9300000000012</v>
          </cell>
          <cell r="J66">
            <v>922.58728277559669</v>
          </cell>
        </row>
        <row r="67">
          <cell r="H67">
            <v>4256.4600000000009</v>
          </cell>
          <cell r="J67">
            <v>696.22032294670373</v>
          </cell>
        </row>
        <row r="68">
          <cell r="H68">
            <v>4265.1600000000008</v>
          </cell>
          <cell r="J68">
            <v>467.02377611995138</v>
          </cell>
        </row>
        <row r="69">
          <cell r="H69">
            <v>4271.0000000000009</v>
          </cell>
          <cell r="J69">
            <v>234.96227245786312</v>
          </cell>
        </row>
        <row r="70">
          <cell r="H70">
            <v>4273.9400000000005</v>
          </cell>
          <cell r="J70">
            <v>0</v>
          </cell>
        </row>
        <row r="71">
          <cell r="H71" t="str">
            <v/>
          </cell>
          <cell r="J71" t="str">
            <v/>
          </cell>
        </row>
        <row r="72">
          <cell r="H72" t="str">
            <v/>
          </cell>
          <cell r="J72" t="str">
            <v/>
          </cell>
        </row>
        <row r="73">
          <cell r="H73" t="str">
            <v/>
          </cell>
          <cell r="J73" t="str">
            <v/>
          </cell>
        </row>
        <row r="74">
          <cell r="H74" t="str">
            <v/>
          </cell>
          <cell r="J74" t="str">
            <v/>
          </cell>
        </row>
        <row r="75">
          <cell r="H75" t="str">
            <v/>
          </cell>
          <cell r="J75" t="str">
            <v/>
          </cell>
        </row>
        <row r="76">
          <cell r="H76" t="str">
            <v/>
          </cell>
          <cell r="J76" t="str">
            <v/>
          </cell>
        </row>
        <row r="77">
          <cell r="H77" t="str">
            <v/>
          </cell>
          <cell r="J77" t="str">
            <v/>
          </cell>
        </row>
        <row r="78">
          <cell r="H78" t="str">
            <v/>
          </cell>
          <cell r="J78" t="str">
            <v/>
          </cell>
        </row>
        <row r="79">
          <cell r="H79" t="str">
            <v/>
          </cell>
          <cell r="J79" t="str">
            <v/>
          </cell>
        </row>
        <row r="80">
          <cell r="H80" t="str">
            <v/>
          </cell>
          <cell r="J80" t="str">
            <v/>
          </cell>
        </row>
        <row r="81">
          <cell r="H81" t="str">
            <v/>
          </cell>
          <cell r="J81" t="str">
            <v/>
          </cell>
        </row>
        <row r="82">
          <cell r="H82" t="str">
            <v/>
          </cell>
          <cell r="J82" t="str">
            <v/>
          </cell>
        </row>
        <row r="83">
          <cell r="H83" t="str">
            <v/>
          </cell>
          <cell r="J83" t="str">
            <v/>
          </cell>
        </row>
        <row r="84">
          <cell r="H84" t="str">
            <v/>
          </cell>
          <cell r="J84" t="str">
            <v/>
          </cell>
        </row>
        <row r="85">
          <cell r="H85" t="str">
            <v/>
          </cell>
          <cell r="J85" t="str">
            <v/>
          </cell>
        </row>
        <row r="86">
          <cell r="H86" t="str">
            <v/>
          </cell>
          <cell r="J86" t="str">
            <v/>
          </cell>
        </row>
        <row r="87">
          <cell r="H87" t="str">
            <v/>
          </cell>
          <cell r="J87" t="str">
            <v/>
          </cell>
        </row>
        <row r="88">
          <cell r="H88" t="str">
            <v/>
          </cell>
          <cell r="J88" t="str">
            <v/>
          </cell>
        </row>
        <row r="89">
          <cell r="H89" t="str">
            <v/>
          </cell>
          <cell r="J89" t="str">
            <v/>
          </cell>
        </row>
        <row r="90">
          <cell r="H90" t="str">
            <v/>
          </cell>
          <cell r="J90" t="str">
            <v/>
          </cell>
        </row>
        <row r="91">
          <cell r="H91" t="str">
            <v/>
          </cell>
          <cell r="J91" t="str">
            <v/>
          </cell>
        </row>
        <row r="92">
          <cell r="H92" t="str">
            <v/>
          </cell>
          <cell r="J92" t="str">
            <v/>
          </cell>
        </row>
        <row r="93">
          <cell r="H93" t="str">
            <v/>
          </cell>
          <cell r="J93" t="str">
            <v/>
          </cell>
        </row>
        <row r="94">
          <cell r="H94" t="str">
            <v/>
          </cell>
          <cell r="J94" t="str">
            <v/>
          </cell>
        </row>
        <row r="95">
          <cell r="H95" t="str">
            <v/>
          </cell>
          <cell r="J95" t="str">
            <v/>
          </cell>
        </row>
        <row r="96">
          <cell r="H96" t="str">
            <v/>
          </cell>
          <cell r="J96" t="str">
            <v/>
          </cell>
        </row>
        <row r="97">
          <cell r="H97" t="str">
            <v/>
          </cell>
          <cell r="J97" t="str">
            <v/>
          </cell>
        </row>
        <row r="98">
          <cell r="H98" t="str">
            <v/>
          </cell>
          <cell r="J98" t="str">
            <v/>
          </cell>
        </row>
        <row r="99">
          <cell r="H99" t="str">
            <v/>
          </cell>
          <cell r="J99" t="str">
            <v/>
          </cell>
        </row>
        <row r="100">
          <cell r="H100" t="str">
            <v/>
          </cell>
          <cell r="J100" t="str">
            <v/>
          </cell>
        </row>
        <row r="101">
          <cell r="H101" t="str">
            <v/>
          </cell>
          <cell r="J101" t="str">
            <v/>
          </cell>
        </row>
        <row r="102">
          <cell r="H102" t="str">
            <v/>
          </cell>
          <cell r="J102" t="str">
            <v/>
          </cell>
        </row>
        <row r="103">
          <cell r="H103" t="str">
            <v/>
          </cell>
          <cell r="J103" t="str">
            <v/>
          </cell>
        </row>
        <row r="104">
          <cell r="H104" t="str">
            <v/>
          </cell>
          <cell r="J104" t="str">
            <v/>
          </cell>
        </row>
        <row r="105">
          <cell r="H105" t="str">
            <v/>
          </cell>
          <cell r="J105" t="str">
            <v/>
          </cell>
        </row>
        <row r="106">
          <cell r="H106" t="str">
            <v/>
          </cell>
          <cell r="J106" t="str">
            <v/>
          </cell>
        </row>
        <row r="107">
          <cell r="H107" t="str">
            <v/>
          </cell>
          <cell r="J107" t="str">
            <v/>
          </cell>
        </row>
        <row r="108">
          <cell r="H108" t="str">
            <v/>
          </cell>
          <cell r="J108" t="str">
            <v/>
          </cell>
        </row>
        <row r="109">
          <cell r="H109" t="str">
            <v/>
          </cell>
          <cell r="J109" t="str">
            <v/>
          </cell>
        </row>
        <row r="110">
          <cell r="H110" t="str">
            <v/>
          </cell>
          <cell r="J110" t="str">
            <v/>
          </cell>
        </row>
        <row r="111">
          <cell r="H111" t="str">
            <v/>
          </cell>
          <cell r="J111" t="str">
            <v/>
          </cell>
        </row>
        <row r="112">
          <cell r="H112" t="str">
            <v/>
          </cell>
          <cell r="J112" t="str">
            <v/>
          </cell>
        </row>
        <row r="113">
          <cell r="H113" t="str">
            <v/>
          </cell>
          <cell r="J113" t="str">
            <v/>
          </cell>
        </row>
        <row r="114">
          <cell r="H114" t="str">
            <v/>
          </cell>
          <cell r="J114" t="str">
            <v/>
          </cell>
        </row>
        <row r="115">
          <cell r="H115" t="str">
            <v/>
          </cell>
          <cell r="J115" t="str">
            <v/>
          </cell>
        </row>
        <row r="116">
          <cell r="H116" t="str">
            <v/>
          </cell>
          <cell r="J116" t="str">
            <v/>
          </cell>
        </row>
        <row r="117">
          <cell r="H117" t="str">
            <v/>
          </cell>
          <cell r="J117" t="str">
            <v/>
          </cell>
        </row>
        <row r="118">
          <cell r="H118" t="str">
            <v/>
          </cell>
          <cell r="J118" t="str">
            <v/>
          </cell>
        </row>
        <row r="119">
          <cell r="H119" t="str">
            <v/>
          </cell>
          <cell r="J119" t="str">
            <v/>
          </cell>
        </row>
        <row r="120">
          <cell r="H120" t="str">
            <v/>
          </cell>
          <cell r="J120" t="str">
            <v/>
          </cell>
        </row>
        <row r="121">
          <cell r="H121" t="str">
            <v/>
          </cell>
          <cell r="J121" t="str">
            <v/>
          </cell>
        </row>
        <row r="122">
          <cell r="H122" t="str">
            <v/>
          </cell>
          <cell r="J122" t="str">
            <v/>
          </cell>
        </row>
        <row r="123">
          <cell r="H123" t="str">
            <v/>
          </cell>
          <cell r="J123" t="str">
            <v/>
          </cell>
        </row>
        <row r="124">
          <cell r="H124" t="str">
            <v/>
          </cell>
          <cell r="J124" t="str">
            <v/>
          </cell>
        </row>
        <row r="125">
          <cell r="H125" t="str">
            <v/>
          </cell>
          <cell r="J125" t="str">
            <v/>
          </cell>
        </row>
        <row r="126">
          <cell r="H126" t="str">
            <v/>
          </cell>
          <cell r="J126" t="str">
            <v/>
          </cell>
        </row>
        <row r="127">
          <cell r="H127" t="str">
            <v/>
          </cell>
          <cell r="J127" t="str">
            <v/>
          </cell>
        </row>
        <row r="128">
          <cell r="H128" t="str">
            <v/>
          </cell>
          <cell r="J128" t="str">
            <v/>
          </cell>
        </row>
        <row r="129">
          <cell r="H129" t="str">
            <v/>
          </cell>
          <cell r="J129" t="str">
            <v/>
          </cell>
        </row>
        <row r="130">
          <cell r="H130" t="str">
            <v/>
          </cell>
          <cell r="J130" t="str">
            <v/>
          </cell>
        </row>
        <row r="131">
          <cell r="H131" t="str">
            <v/>
          </cell>
          <cell r="J131" t="str">
            <v/>
          </cell>
        </row>
        <row r="132">
          <cell r="H132" t="str">
            <v/>
          </cell>
          <cell r="J132" t="str">
            <v/>
          </cell>
        </row>
        <row r="133">
          <cell r="H133" t="str">
            <v/>
          </cell>
          <cell r="J133" t="str">
            <v/>
          </cell>
        </row>
        <row r="134">
          <cell r="H134" t="str">
            <v/>
          </cell>
          <cell r="J134" t="str">
            <v/>
          </cell>
        </row>
        <row r="135">
          <cell r="H135" t="str">
            <v/>
          </cell>
          <cell r="J135" t="str">
            <v/>
          </cell>
        </row>
        <row r="136">
          <cell r="H136" t="str">
            <v/>
          </cell>
          <cell r="J136" t="str">
            <v/>
          </cell>
        </row>
        <row r="137">
          <cell r="H137" t="str">
            <v/>
          </cell>
          <cell r="J137" t="str">
            <v/>
          </cell>
        </row>
        <row r="138">
          <cell r="H138" t="str">
            <v/>
          </cell>
          <cell r="J138" t="str">
            <v/>
          </cell>
        </row>
        <row r="139">
          <cell r="H139" t="str">
            <v/>
          </cell>
          <cell r="J139" t="str">
            <v/>
          </cell>
        </row>
        <row r="140">
          <cell r="H140" t="str">
            <v/>
          </cell>
          <cell r="J140" t="str">
            <v/>
          </cell>
        </row>
        <row r="141">
          <cell r="H141" t="str">
            <v/>
          </cell>
          <cell r="J141" t="str">
            <v/>
          </cell>
        </row>
        <row r="142">
          <cell r="H142" t="str">
            <v/>
          </cell>
          <cell r="J142" t="str">
            <v/>
          </cell>
        </row>
        <row r="143">
          <cell r="H143" t="str">
            <v/>
          </cell>
          <cell r="J143" t="str">
            <v/>
          </cell>
        </row>
        <row r="144">
          <cell r="H144" t="str">
            <v/>
          </cell>
          <cell r="J144" t="str">
            <v/>
          </cell>
        </row>
        <row r="145">
          <cell r="H145" t="str">
            <v/>
          </cell>
          <cell r="J145" t="str">
            <v/>
          </cell>
        </row>
        <row r="146">
          <cell r="H146" t="str">
            <v/>
          </cell>
          <cell r="J146" t="str">
            <v/>
          </cell>
        </row>
        <row r="147">
          <cell r="H147" t="str">
            <v/>
          </cell>
          <cell r="J147" t="str">
            <v/>
          </cell>
        </row>
        <row r="148">
          <cell r="H148" t="str">
            <v/>
          </cell>
          <cell r="J148" t="str">
            <v/>
          </cell>
        </row>
        <row r="149">
          <cell r="H149" t="str">
            <v/>
          </cell>
          <cell r="J149" t="str">
            <v/>
          </cell>
        </row>
        <row r="150">
          <cell r="H150" t="str">
            <v/>
          </cell>
          <cell r="J150" t="str">
            <v/>
          </cell>
        </row>
        <row r="151">
          <cell r="H151" t="str">
            <v/>
          </cell>
          <cell r="J151" t="str">
            <v/>
          </cell>
        </row>
        <row r="152">
          <cell r="H152" t="str">
            <v/>
          </cell>
          <cell r="J152" t="str">
            <v/>
          </cell>
        </row>
        <row r="153">
          <cell r="H153" t="str">
            <v/>
          </cell>
          <cell r="J153" t="str">
            <v/>
          </cell>
        </row>
        <row r="154">
          <cell r="H154" t="str">
            <v/>
          </cell>
          <cell r="J154" t="str">
            <v/>
          </cell>
        </row>
        <row r="155">
          <cell r="H155" t="str">
            <v/>
          </cell>
          <cell r="J155" t="str">
            <v/>
          </cell>
        </row>
        <row r="156">
          <cell r="H156" t="str">
            <v/>
          </cell>
          <cell r="J156" t="str">
            <v/>
          </cell>
        </row>
        <row r="157">
          <cell r="H157" t="str">
            <v/>
          </cell>
          <cell r="J157" t="str">
            <v/>
          </cell>
        </row>
        <row r="158">
          <cell r="H158" t="str">
            <v/>
          </cell>
          <cell r="J158" t="str">
            <v/>
          </cell>
        </row>
        <row r="159">
          <cell r="H159" t="str">
            <v/>
          </cell>
          <cell r="J159" t="str">
            <v/>
          </cell>
        </row>
        <row r="160">
          <cell r="H160" t="str">
            <v/>
          </cell>
          <cell r="J160" t="str">
            <v/>
          </cell>
        </row>
        <row r="161">
          <cell r="H161" t="str">
            <v/>
          </cell>
          <cell r="J161" t="str">
            <v/>
          </cell>
        </row>
        <row r="162">
          <cell r="H162" t="str">
            <v/>
          </cell>
          <cell r="J162" t="str">
            <v/>
          </cell>
        </row>
        <row r="163">
          <cell r="H163" t="str">
            <v/>
          </cell>
          <cell r="J163" t="str">
            <v/>
          </cell>
        </row>
        <row r="164">
          <cell r="H164" t="str">
            <v/>
          </cell>
          <cell r="J164" t="str">
            <v/>
          </cell>
        </row>
        <row r="165">
          <cell r="H165" t="str">
            <v/>
          </cell>
          <cell r="J165" t="str">
            <v/>
          </cell>
        </row>
        <row r="166">
          <cell r="H166" t="str">
            <v/>
          </cell>
          <cell r="J166" t="str">
            <v/>
          </cell>
        </row>
        <row r="167">
          <cell r="H167" t="str">
            <v/>
          </cell>
          <cell r="J167" t="str">
            <v/>
          </cell>
        </row>
        <row r="168">
          <cell r="H168" t="str">
            <v/>
          </cell>
          <cell r="J168" t="str">
            <v/>
          </cell>
        </row>
        <row r="169">
          <cell r="H169" t="str">
            <v/>
          </cell>
          <cell r="J169" t="str">
            <v/>
          </cell>
        </row>
        <row r="170">
          <cell r="H170" t="str">
            <v/>
          </cell>
          <cell r="J170" t="str">
            <v/>
          </cell>
        </row>
        <row r="171">
          <cell r="H171" t="str">
            <v/>
          </cell>
          <cell r="J171" t="str">
            <v/>
          </cell>
        </row>
        <row r="172">
          <cell r="H172" t="str">
            <v/>
          </cell>
          <cell r="J172" t="str">
            <v/>
          </cell>
        </row>
        <row r="173">
          <cell r="H173" t="str">
            <v/>
          </cell>
          <cell r="J173" t="str">
            <v/>
          </cell>
        </row>
        <row r="174">
          <cell r="H174" t="str">
            <v/>
          </cell>
          <cell r="J174" t="str">
            <v/>
          </cell>
        </row>
        <row r="175">
          <cell r="H175" t="str">
            <v/>
          </cell>
          <cell r="J175" t="str">
            <v/>
          </cell>
        </row>
        <row r="176">
          <cell r="H176" t="str">
            <v/>
          </cell>
          <cell r="J176" t="str">
            <v/>
          </cell>
        </row>
        <row r="177">
          <cell r="H177" t="str">
            <v/>
          </cell>
          <cell r="J177" t="str">
            <v/>
          </cell>
        </row>
        <row r="178">
          <cell r="H178" t="str">
            <v/>
          </cell>
          <cell r="J178" t="str">
            <v/>
          </cell>
        </row>
        <row r="179">
          <cell r="H179" t="str">
            <v/>
          </cell>
          <cell r="J179" t="str">
            <v/>
          </cell>
        </row>
        <row r="180">
          <cell r="H180" t="str">
            <v/>
          </cell>
          <cell r="J180" t="str">
            <v/>
          </cell>
        </row>
        <row r="181">
          <cell r="H181" t="str">
            <v/>
          </cell>
          <cell r="J181" t="str">
            <v/>
          </cell>
        </row>
        <row r="182">
          <cell r="H182" t="str">
            <v/>
          </cell>
          <cell r="J182" t="str">
            <v/>
          </cell>
        </row>
        <row r="183">
          <cell r="H183" t="str">
            <v/>
          </cell>
          <cell r="J183" t="str">
            <v/>
          </cell>
        </row>
        <row r="184">
          <cell r="H184" t="str">
            <v/>
          </cell>
          <cell r="J184" t="str">
            <v/>
          </cell>
        </row>
        <row r="185">
          <cell r="H185" t="str">
            <v/>
          </cell>
          <cell r="J185" t="str">
            <v/>
          </cell>
        </row>
        <row r="186">
          <cell r="H186" t="str">
            <v/>
          </cell>
          <cell r="J186" t="str">
            <v/>
          </cell>
        </row>
        <row r="187">
          <cell r="H187" t="str">
            <v/>
          </cell>
          <cell r="J187" t="str">
            <v/>
          </cell>
        </row>
        <row r="188">
          <cell r="H188" t="str">
            <v/>
          </cell>
          <cell r="J188" t="str">
            <v/>
          </cell>
        </row>
        <row r="189">
          <cell r="H189" t="str">
            <v/>
          </cell>
          <cell r="J189" t="str">
            <v/>
          </cell>
        </row>
        <row r="190">
          <cell r="H190" t="str">
            <v/>
          </cell>
          <cell r="J190" t="str">
            <v/>
          </cell>
        </row>
        <row r="191">
          <cell r="H191" t="str">
            <v/>
          </cell>
          <cell r="J191" t="str">
            <v/>
          </cell>
        </row>
        <row r="192">
          <cell r="H192" t="str">
            <v/>
          </cell>
          <cell r="J192" t="str">
            <v/>
          </cell>
        </row>
        <row r="193">
          <cell r="H193" t="str">
            <v/>
          </cell>
          <cell r="J193" t="str">
            <v/>
          </cell>
        </row>
        <row r="194">
          <cell r="H194" t="str">
            <v/>
          </cell>
          <cell r="J194" t="str">
            <v/>
          </cell>
        </row>
        <row r="195">
          <cell r="H195" t="str">
            <v/>
          </cell>
          <cell r="J195" t="str">
            <v/>
          </cell>
        </row>
        <row r="196">
          <cell r="H196" t="str">
            <v/>
          </cell>
          <cell r="J196" t="str">
            <v/>
          </cell>
        </row>
        <row r="197">
          <cell r="H197" t="str">
            <v/>
          </cell>
          <cell r="J197" t="str">
            <v/>
          </cell>
        </row>
        <row r="198">
          <cell r="H198" t="str">
            <v/>
          </cell>
          <cell r="J198" t="str">
            <v/>
          </cell>
        </row>
        <row r="199">
          <cell r="H199" t="str">
            <v/>
          </cell>
          <cell r="J199" t="str">
            <v/>
          </cell>
        </row>
        <row r="200">
          <cell r="H200" t="str">
            <v/>
          </cell>
          <cell r="J200" t="str">
            <v/>
          </cell>
        </row>
        <row r="201">
          <cell r="H201" t="str">
            <v/>
          </cell>
          <cell r="J201" t="str">
            <v/>
          </cell>
        </row>
        <row r="202">
          <cell r="H202" t="str">
            <v/>
          </cell>
          <cell r="J202" t="str">
            <v/>
          </cell>
        </row>
        <row r="203">
          <cell r="H203" t="str">
            <v/>
          </cell>
          <cell r="J203" t="str">
            <v/>
          </cell>
        </row>
        <row r="204">
          <cell r="H204" t="str">
            <v/>
          </cell>
          <cell r="J204" t="str">
            <v/>
          </cell>
        </row>
        <row r="205">
          <cell r="H205" t="str">
            <v/>
          </cell>
          <cell r="J205" t="str">
            <v/>
          </cell>
        </row>
        <row r="206">
          <cell r="H206" t="str">
            <v/>
          </cell>
          <cell r="J206" t="str">
            <v/>
          </cell>
        </row>
        <row r="207">
          <cell r="H207" t="str">
            <v/>
          </cell>
          <cell r="J207" t="str">
            <v/>
          </cell>
        </row>
        <row r="208">
          <cell r="H208" t="str">
            <v/>
          </cell>
          <cell r="J208" t="str">
            <v/>
          </cell>
        </row>
        <row r="209">
          <cell r="H209" t="str">
            <v/>
          </cell>
          <cell r="J209" t="str">
            <v/>
          </cell>
        </row>
        <row r="210">
          <cell r="H210" t="str">
            <v/>
          </cell>
          <cell r="J210" t="str">
            <v/>
          </cell>
        </row>
        <row r="211">
          <cell r="H211" t="str">
            <v/>
          </cell>
          <cell r="J211" t="str">
            <v/>
          </cell>
        </row>
        <row r="212">
          <cell r="H212" t="str">
            <v/>
          </cell>
          <cell r="J212" t="str">
            <v/>
          </cell>
        </row>
        <row r="213">
          <cell r="H213" t="str">
            <v/>
          </cell>
          <cell r="J213" t="str">
            <v/>
          </cell>
        </row>
        <row r="214">
          <cell r="H214" t="str">
            <v/>
          </cell>
          <cell r="J214" t="str">
            <v/>
          </cell>
        </row>
        <row r="215">
          <cell r="H215" t="str">
            <v/>
          </cell>
          <cell r="J215" t="str">
            <v/>
          </cell>
        </row>
        <row r="216">
          <cell r="H216" t="str">
            <v/>
          </cell>
          <cell r="J216" t="str">
            <v/>
          </cell>
        </row>
        <row r="217">
          <cell r="H217" t="str">
            <v/>
          </cell>
          <cell r="J217" t="str">
            <v/>
          </cell>
        </row>
        <row r="218">
          <cell r="H218" t="str">
            <v/>
          </cell>
          <cell r="J218" t="str">
            <v/>
          </cell>
        </row>
        <row r="219">
          <cell r="H219" t="str">
            <v/>
          </cell>
          <cell r="J219" t="str">
            <v/>
          </cell>
        </row>
        <row r="220">
          <cell r="H220" t="str">
            <v/>
          </cell>
          <cell r="J220" t="str">
            <v/>
          </cell>
        </row>
        <row r="221">
          <cell r="H221" t="str">
            <v/>
          </cell>
          <cell r="J221" t="str">
            <v/>
          </cell>
        </row>
        <row r="222">
          <cell r="H222" t="str">
            <v/>
          </cell>
          <cell r="J222" t="str">
            <v/>
          </cell>
        </row>
        <row r="223">
          <cell r="H223" t="str">
            <v/>
          </cell>
          <cell r="J223" t="str">
            <v/>
          </cell>
        </row>
        <row r="224">
          <cell r="H224" t="str">
            <v/>
          </cell>
          <cell r="J224" t="str">
            <v/>
          </cell>
        </row>
        <row r="225">
          <cell r="H225" t="str">
            <v/>
          </cell>
          <cell r="J225" t="str">
            <v/>
          </cell>
        </row>
        <row r="226">
          <cell r="H226" t="str">
            <v/>
          </cell>
          <cell r="J226" t="str">
            <v/>
          </cell>
        </row>
        <row r="227">
          <cell r="H227" t="str">
            <v/>
          </cell>
          <cell r="J227" t="str">
            <v/>
          </cell>
        </row>
        <row r="228">
          <cell r="H228" t="str">
            <v/>
          </cell>
          <cell r="J228" t="str">
            <v/>
          </cell>
        </row>
        <row r="229">
          <cell r="H229" t="str">
            <v/>
          </cell>
          <cell r="J229" t="str">
            <v/>
          </cell>
        </row>
        <row r="230">
          <cell r="H230" t="str">
            <v/>
          </cell>
          <cell r="J230" t="str">
            <v/>
          </cell>
        </row>
        <row r="231">
          <cell r="H231" t="str">
            <v/>
          </cell>
          <cell r="J231" t="str">
            <v/>
          </cell>
        </row>
        <row r="232">
          <cell r="H232" t="str">
            <v/>
          </cell>
          <cell r="J232" t="str">
            <v/>
          </cell>
        </row>
        <row r="233">
          <cell r="H233" t="str">
            <v/>
          </cell>
          <cell r="J233" t="str">
            <v/>
          </cell>
        </row>
        <row r="234">
          <cell r="H234" t="str">
            <v/>
          </cell>
          <cell r="J234" t="str">
            <v/>
          </cell>
        </row>
        <row r="235">
          <cell r="H235" t="str">
            <v/>
          </cell>
          <cell r="J235" t="str">
            <v/>
          </cell>
        </row>
        <row r="236">
          <cell r="H236" t="str">
            <v/>
          </cell>
          <cell r="J236" t="str">
            <v/>
          </cell>
        </row>
        <row r="237">
          <cell r="H237" t="str">
            <v/>
          </cell>
          <cell r="J237" t="str">
            <v/>
          </cell>
        </row>
        <row r="238">
          <cell r="H238" t="str">
            <v/>
          </cell>
          <cell r="J238" t="str">
            <v/>
          </cell>
        </row>
        <row r="239">
          <cell r="H239" t="str">
            <v/>
          </cell>
          <cell r="J239" t="str">
            <v/>
          </cell>
        </row>
        <row r="240">
          <cell r="H240" t="str">
            <v/>
          </cell>
          <cell r="J240" t="str">
            <v/>
          </cell>
        </row>
        <row r="241">
          <cell r="H241" t="str">
            <v/>
          </cell>
          <cell r="J241" t="str">
            <v/>
          </cell>
        </row>
        <row r="242">
          <cell r="H242" t="str">
            <v/>
          </cell>
          <cell r="J242" t="str">
            <v/>
          </cell>
        </row>
        <row r="243">
          <cell r="H243" t="str">
            <v/>
          </cell>
          <cell r="J243" t="str">
            <v/>
          </cell>
        </row>
        <row r="244">
          <cell r="H244" t="str">
            <v/>
          </cell>
          <cell r="J244" t="str">
            <v/>
          </cell>
        </row>
        <row r="245">
          <cell r="H245" t="str">
            <v/>
          </cell>
          <cell r="J245" t="str">
            <v/>
          </cell>
        </row>
        <row r="246">
          <cell r="H246" t="str">
            <v/>
          </cell>
          <cell r="J246" t="str">
            <v/>
          </cell>
        </row>
        <row r="247">
          <cell r="H247" t="str">
            <v/>
          </cell>
          <cell r="J247" t="str">
            <v/>
          </cell>
        </row>
        <row r="248">
          <cell r="H248" t="str">
            <v/>
          </cell>
          <cell r="J248" t="str">
            <v/>
          </cell>
        </row>
        <row r="249">
          <cell r="H249" t="str">
            <v/>
          </cell>
          <cell r="J249" t="str">
            <v/>
          </cell>
        </row>
        <row r="250">
          <cell r="H250" t="str">
            <v/>
          </cell>
          <cell r="J250" t="str">
            <v/>
          </cell>
        </row>
        <row r="251">
          <cell r="H251" t="str">
            <v/>
          </cell>
          <cell r="J251" t="str">
            <v/>
          </cell>
        </row>
        <row r="252">
          <cell r="H252" t="str">
            <v/>
          </cell>
          <cell r="J252" t="str">
            <v/>
          </cell>
        </row>
        <row r="253">
          <cell r="H253" t="str">
            <v/>
          </cell>
          <cell r="J253" t="str">
            <v/>
          </cell>
        </row>
        <row r="254">
          <cell r="H254" t="str">
            <v/>
          </cell>
          <cell r="J254" t="str">
            <v/>
          </cell>
        </row>
        <row r="255">
          <cell r="H255" t="str">
            <v/>
          </cell>
          <cell r="J255" t="str">
            <v/>
          </cell>
        </row>
        <row r="256">
          <cell r="H256" t="str">
            <v/>
          </cell>
          <cell r="J256" t="str">
            <v/>
          </cell>
        </row>
        <row r="257">
          <cell r="H257" t="str">
            <v/>
          </cell>
          <cell r="J257" t="str">
            <v/>
          </cell>
        </row>
        <row r="258">
          <cell r="H258" t="str">
            <v/>
          </cell>
          <cell r="J258" t="str">
            <v/>
          </cell>
        </row>
        <row r="259">
          <cell r="H259" t="str">
            <v/>
          </cell>
          <cell r="J259" t="str">
            <v/>
          </cell>
        </row>
        <row r="260">
          <cell r="H260" t="str">
            <v/>
          </cell>
          <cell r="J260" t="str">
            <v/>
          </cell>
        </row>
        <row r="261">
          <cell r="H261" t="str">
            <v/>
          </cell>
          <cell r="J261" t="str">
            <v/>
          </cell>
        </row>
        <row r="262">
          <cell r="H262" t="str">
            <v/>
          </cell>
          <cell r="J262" t="str">
            <v/>
          </cell>
        </row>
        <row r="263">
          <cell r="H263" t="str">
            <v/>
          </cell>
          <cell r="J263" t="str">
            <v/>
          </cell>
        </row>
        <row r="264">
          <cell r="H264" t="str">
            <v/>
          </cell>
          <cell r="J264" t="str">
            <v/>
          </cell>
        </row>
        <row r="265">
          <cell r="H265" t="str">
            <v/>
          </cell>
          <cell r="J265" t="str">
            <v/>
          </cell>
        </row>
        <row r="266">
          <cell r="H266" t="str">
            <v/>
          </cell>
          <cell r="J266" t="str">
            <v/>
          </cell>
        </row>
        <row r="267">
          <cell r="H267" t="str">
            <v/>
          </cell>
          <cell r="J267" t="str">
            <v/>
          </cell>
        </row>
        <row r="268">
          <cell r="H268" t="str">
            <v/>
          </cell>
          <cell r="J268" t="str">
            <v/>
          </cell>
        </row>
        <row r="269">
          <cell r="H269" t="str">
            <v/>
          </cell>
          <cell r="J269" t="str">
            <v/>
          </cell>
        </row>
        <row r="270">
          <cell r="H270" t="str">
            <v/>
          </cell>
          <cell r="J270" t="str">
            <v/>
          </cell>
        </row>
        <row r="271">
          <cell r="H271" t="str">
            <v/>
          </cell>
          <cell r="J271" t="str">
            <v/>
          </cell>
        </row>
        <row r="272">
          <cell r="H272" t="str">
            <v/>
          </cell>
          <cell r="J272" t="str">
            <v/>
          </cell>
        </row>
        <row r="273">
          <cell r="H273" t="str">
            <v/>
          </cell>
          <cell r="J273" t="str">
            <v/>
          </cell>
        </row>
        <row r="274">
          <cell r="H274" t="str">
            <v/>
          </cell>
          <cell r="J274" t="str">
            <v/>
          </cell>
        </row>
        <row r="275">
          <cell r="H275" t="str">
            <v/>
          </cell>
          <cell r="J275" t="str">
            <v/>
          </cell>
        </row>
        <row r="276">
          <cell r="H276" t="str">
            <v/>
          </cell>
          <cell r="J276" t="str">
            <v/>
          </cell>
        </row>
        <row r="277">
          <cell r="H277" t="str">
            <v/>
          </cell>
          <cell r="J277" t="str">
            <v/>
          </cell>
        </row>
        <row r="278">
          <cell r="H278" t="str">
            <v/>
          </cell>
          <cell r="J278" t="str">
            <v/>
          </cell>
        </row>
        <row r="279">
          <cell r="H279" t="str">
            <v/>
          </cell>
          <cell r="J279" t="str">
            <v/>
          </cell>
        </row>
        <row r="280">
          <cell r="H280" t="str">
            <v/>
          </cell>
          <cell r="J280" t="str">
            <v/>
          </cell>
        </row>
        <row r="281">
          <cell r="H281" t="str">
            <v/>
          </cell>
          <cell r="J281" t="str">
            <v/>
          </cell>
        </row>
        <row r="282">
          <cell r="H282" t="str">
            <v/>
          </cell>
          <cell r="J282" t="str">
            <v/>
          </cell>
        </row>
        <row r="283">
          <cell r="H283" t="str">
            <v/>
          </cell>
          <cell r="J283" t="str">
            <v/>
          </cell>
        </row>
        <row r="284">
          <cell r="H284" t="str">
            <v/>
          </cell>
          <cell r="J284" t="str">
            <v/>
          </cell>
        </row>
        <row r="285">
          <cell r="H285" t="str">
            <v/>
          </cell>
          <cell r="J285" t="str">
            <v/>
          </cell>
        </row>
        <row r="286">
          <cell r="H286" t="str">
            <v/>
          </cell>
          <cell r="J286" t="str">
            <v/>
          </cell>
        </row>
        <row r="287">
          <cell r="H287" t="str">
            <v/>
          </cell>
          <cell r="J287" t="str">
            <v/>
          </cell>
        </row>
        <row r="288">
          <cell r="H288" t="str">
            <v/>
          </cell>
          <cell r="J288" t="str">
            <v/>
          </cell>
        </row>
        <row r="289">
          <cell r="H289" t="str">
            <v/>
          </cell>
          <cell r="J289" t="str">
            <v/>
          </cell>
        </row>
        <row r="290">
          <cell r="H290" t="str">
            <v/>
          </cell>
          <cell r="J290" t="str">
            <v/>
          </cell>
        </row>
        <row r="291">
          <cell r="H291" t="str">
            <v/>
          </cell>
          <cell r="J291" t="str">
            <v/>
          </cell>
        </row>
        <row r="292">
          <cell r="H292" t="str">
            <v/>
          </cell>
          <cell r="J292" t="str">
            <v/>
          </cell>
        </row>
        <row r="293">
          <cell r="H293" t="str">
            <v/>
          </cell>
          <cell r="J293" t="str">
            <v/>
          </cell>
        </row>
        <row r="294">
          <cell r="H294" t="str">
            <v/>
          </cell>
          <cell r="J294" t="str">
            <v/>
          </cell>
        </row>
        <row r="295">
          <cell r="H295" t="str">
            <v/>
          </cell>
          <cell r="J295" t="str">
            <v/>
          </cell>
        </row>
        <row r="296">
          <cell r="H296" t="str">
            <v/>
          </cell>
          <cell r="J296" t="str">
            <v/>
          </cell>
        </row>
        <row r="297">
          <cell r="H297" t="str">
            <v/>
          </cell>
          <cell r="J297" t="str">
            <v/>
          </cell>
        </row>
        <row r="298">
          <cell r="H298" t="str">
            <v/>
          </cell>
          <cell r="J298" t="str">
            <v/>
          </cell>
        </row>
        <row r="299">
          <cell r="H299" t="str">
            <v/>
          </cell>
          <cell r="J299" t="str">
            <v/>
          </cell>
        </row>
        <row r="300">
          <cell r="H300" t="str">
            <v/>
          </cell>
          <cell r="J300" t="str">
            <v/>
          </cell>
        </row>
        <row r="301">
          <cell r="H301" t="str">
            <v/>
          </cell>
          <cell r="J301" t="str">
            <v/>
          </cell>
        </row>
        <row r="302">
          <cell r="H302" t="str">
            <v/>
          </cell>
          <cell r="J302" t="str">
            <v/>
          </cell>
        </row>
        <row r="303">
          <cell r="H303" t="str">
            <v/>
          </cell>
          <cell r="J303" t="str">
            <v/>
          </cell>
        </row>
        <row r="304">
          <cell r="H304" t="str">
            <v/>
          </cell>
          <cell r="J304" t="str">
            <v/>
          </cell>
        </row>
        <row r="305">
          <cell r="H305" t="str">
            <v/>
          </cell>
          <cell r="J305" t="str">
            <v/>
          </cell>
        </row>
        <row r="306">
          <cell r="H306" t="str">
            <v/>
          </cell>
          <cell r="J306" t="str">
            <v/>
          </cell>
        </row>
        <row r="307">
          <cell r="H307" t="str">
            <v/>
          </cell>
          <cell r="J307" t="str">
            <v/>
          </cell>
        </row>
        <row r="308">
          <cell r="H308" t="str">
            <v/>
          </cell>
          <cell r="J308" t="str">
            <v/>
          </cell>
        </row>
        <row r="309">
          <cell r="H309" t="str">
            <v/>
          </cell>
          <cell r="J309" t="str">
            <v/>
          </cell>
        </row>
        <row r="310">
          <cell r="H310" t="str">
            <v/>
          </cell>
          <cell r="J310" t="str">
            <v/>
          </cell>
        </row>
        <row r="311">
          <cell r="H311" t="str">
            <v/>
          </cell>
          <cell r="J311" t="str">
            <v/>
          </cell>
        </row>
        <row r="312">
          <cell r="H312" t="str">
            <v/>
          </cell>
          <cell r="J312" t="str">
            <v/>
          </cell>
        </row>
        <row r="313">
          <cell r="H313" t="str">
            <v/>
          </cell>
          <cell r="J313" t="str">
            <v/>
          </cell>
        </row>
        <row r="314">
          <cell r="H314" t="str">
            <v/>
          </cell>
          <cell r="J314" t="str">
            <v/>
          </cell>
        </row>
        <row r="315">
          <cell r="H315" t="str">
            <v/>
          </cell>
          <cell r="J315" t="str">
            <v/>
          </cell>
        </row>
        <row r="316">
          <cell r="H316" t="str">
            <v/>
          </cell>
          <cell r="J316" t="str">
            <v/>
          </cell>
        </row>
        <row r="317">
          <cell r="H317" t="str">
            <v/>
          </cell>
          <cell r="J317" t="str">
            <v/>
          </cell>
        </row>
        <row r="318">
          <cell r="H318" t="str">
            <v/>
          </cell>
          <cell r="J318" t="str">
            <v/>
          </cell>
        </row>
        <row r="319">
          <cell r="H319" t="str">
            <v/>
          </cell>
          <cell r="J319" t="str">
            <v/>
          </cell>
        </row>
        <row r="320">
          <cell r="H320" t="str">
            <v/>
          </cell>
          <cell r="J320" t="str">
            <v/>
          </cell>
        </row>
        <row r="321">
          <cell r="H321" t="str">
            <v/>
          </cell>
          <cell r="J321" t="str">
            <v/>
          </cell>
        </row>
        <row r="322">
          <cell r="H322" t="str">
            <v/>
          </cell>
          <cell r="J322" t="str">
            <v/>
          </cell>
        </row>
        <row r="323">
          <cell r="H323" t="str">
            <v/>
          </cell>
          <cell r="J323" t="str">
            <v/>
          </cell>
        </row>
        <row r="324">
          <cell r="H324" t="str">
            <v/>
          </cell>
          <cell r="J324" t="str">
            <v/>
          </cell>
        </row>
        <row r="325">
          <cell r="H325" t="str">
            <v/>
          </cell>
          <cell r="J325" t="str">
            <v/>
          </cell>
        </row>
        <row r="326">
          <cell r="H326" t="str">
            <v/>
          </cell>
          <cell r="J326" t="str">
            <v/>
          </cell>
        </row>
        <row r="327">
          <cell r="H327" t="str">
            <v/>
          </cell>
          <cell r="J327" t="str">
            <v/>
          </cell>
        </row>
        <row r="328">
          <cell r="H328" t="str">
            <v/>
          </cell>
          <cell r="J328" t="str">
            <v/>
          </cell>
        </row>
        <row r="329">
          <cell r="H329" t="str">
            <v/>
          </cell>
          <cell r="J329" t="str">
            <v/>
          </cell>
        </row>
        <row r="330">
          <cell r="H330" t="str">
            <v/>
          </cell>
          <cell r="J330" t="str">
            <v/>
          </cell>
        </row>
        <row r="331">
          <cell r="H331" t="str">
            <v/>
          </cell>
          <cell r="J331" t="str">
            <v/>
          </cell>
        </row>
        <row r="332">
          <cell r="H332" t="str">
            <v/>
          </cell>
          <cell r="J332" t="str">
            <v/>
          </cell>
        </row>
        <row r="333">
          <cell r="H333" t="str">
            <v/>
          </cell>
          <cell r="J333" t="str">
            <v/>
          </cell>
        </row>
        <row r="334">
          <cell r="H334" t="str">
            <v/>
          </cell>
          <cell r="J334" t="str">
            <v/>
          </cell>
        </row>
        <row r="335">
          <cell r="H335" t="str">
            <v/>
          </cell>
          <cell r="J335" t="str">
            <v/>
          </cell>
        </row>
        <row r="336">
          <cell r="H336" t="str">
            <v/>
          </cell>
          <cell r="J336" t="str">
            <v/>
          </cell>
        </row>
        <row r="337">
          <cell r="H337" t="str">
            <v/>
          </cell>
          <cell r="J337" t="str">
            <v/>
          </cell>
        </row>
        <row r="338">
          <cell r="H338" t="str">
            <v/>
          </cell>
          <cell r="J338" t="str">
            <v/>
          </cell>
        </row>
        <row r="339">
          <cell r="H339" t="str">
            <v/>
          </cell>
          <cell r="J339" t="str">
            <v/>
          </cell>
        </row>
        <row r="340">
          <cell r="H340" t="str">
            <v/>
          </cell>
          <cell r="J340" t="str">
            <v/>
          </cell>
        </row>
        <row r="341">
          <cell r="H341" t="str">
            <v/>
          </cell>
          <cell r="J341" t="str">
            <v/>
          </cell>
        </row>
        <row r="342">
          <cell r="H342" t="str">
            <v/>
          </cell>
          <cell r="J342" t="str">
            <v/>
          </cell>
        </row>
        <row r="343">
          <cell r="H343" t="str">
            <v/>
          </cell>
          <cell r="J343" t="str">
            <v/>
          </cell>
        </row>
        <row r="344">
          <cell r="H344" t="str">
            <v/>
          </cell>
          <cell r="J344" t="str">
            <v/>
          </cell>
        </row>
        <row r="345">
          <cell r="H345" t="str">
            <v/>
          </cell>
          <cell r="J345" t="str">
            <v/>
          </cell>
        </row>
        <row r="346">
          <cell r="H346" t="str">
            <v/>
          </cell>
          <cell r="J346" t="str">
            <v/>
          </cell>
        </row>
        <row r="347">
          <cell r="H347" t="str">
            <v/>
          </cell>
          <cell r="J347" t="str">
            <v/>
          </cell>
        </row>
        <row r="348">
          <cell r="H348" t="str">
            <v/>
          </cell>
          <cell r="J348" t="str">
            <v/>
          </cell>
        </row>
        <row r="349">
          <cell r="H349" t="str">
            <v/>
          </cell>
          <cell r="J349" t="str">
            <v/>
          </cell>
        </row>
        <row r="350">
          <cell r="H350" t="str">
            <v/>
          </cell>
          <cell r="J350" t="str">
            <v/>
          </cell>
        </row>
        <row r="351">
          <cell r="H351" t="str">
            <v/>
          </cell>
          <cell r="J351" t="str">
            <v/>
          </cell>
        </row>
        <row r="352">
          <cell r="H352" t="str">
            <v/>
          </cell>
          <cell r="J352" t="str">
            <v/>
          </cell>
        </row>
        <row r="353">
          <cell r="H353" t="str">
            <v/>
          </cell>
          <cell r="J353" t="str">
            <v/>
          </cell>
        </row>
        <row r="354">
          <cell r="H354" t="str">
            <v/>
          </cell>
          <cell r="J354" t="str">
            <v/>
          </cell>
        </row>
        <row r="355">
          <cell r="H355" t="str">
            <v/>
          </cell>
          <cell r="J355" t="str">
            <v/>
          </cell>
        </row>
        <row r="356">
          <cell r="H356" t="str">
            <v/>
          </cell>
          <cell r="J356" t="str">
            <v/>
          </cell>
        </row>
        <row r="357">
          <cell r="H357" t="str">
            <v/>
          </cell>
          <cell r="J357" t="str">
            <v/>
          </cell>
        </row>
        <row r="358">
          <cell r="H358" t="str">
            <v/>
          </cell>
          <cell r="J358" t="str">
            <v/>
          </cell>
        </row>
        <row r="359">
          <cell r="H359" t="str">
            <v/>
          </cell>
          <cell r="J359" t="str">
            <v/>
          </cell>
        </row>
        <row r="360">
          <cell r="H360" t="str">
            <v/>
          </cell>
          <cell r="J360" t="str">
            <v/>
          </cell>
        </row>
        <row r="361">
          <cell r="H361" t="str">
            <v/>
          </cell>
          <cell r="J361" t="str">
            <v/>
          </cell>
        </row>
        <row r="362">
          <cell r="H362" t="str">
            <v/>
          </cell>
          <cell r="J362" t="str">
            <v/>
          </cell>
        </row>
        <row r="363">
          <cell r="H363" t="str">
            <v/>
          </cell>
          <cell r="J363" t="str">
            <v/>
          </cell>
        </row>
        <row r="364">
          <cell r="H364" t="str">
            <v/>
          </cell>
          <cell r="J364" t="str">
            <v/>
          </cell>
        </row>
        <row r="365">
          <cell r="H365" t="str">
            <v/>
          </cell>
          <cell r="J365" t="str">
            <v/>
          </cell>
        </row>
        <row r="366">
          <cell r="H366" t="str">
            <v/>
          </cell>
          <cell r="J366" t="str">
            <v/>
          </cell>
        </row>
        <row r="367">
          <cell r="H367" t="str">
            <v/>
          </cell>
          <cell r="J367" t="str">
            <v/>
          </cell>
        </row>
        <row r="368">
          <cell r="H368" t="str">
            <v/>
          </cell>
          <cell r="J368" t="str">
            <v/>
          </cell>
        </row>
        <row r="369">
          <cell r="H369" t="str">
            <v/>
          </cell>
          <cell r="J369" t="str">
            <v/>
          </cell>
        </row>
        <row r="370">
          <cell r="H370" t="str">
            <v/>
          </cell>
          <cell r="J370" t="str">
            <v/>
          </cell>
        </row>
        <row r="371">
          <cell r="H371" t="str">
            <v/>
          </cell>
          <cell r="J371" t="str">
            <v/>
          </cell>
        </row>
        <row r="372">
          <cell r="H372" t="str">
            <v/>
          </cell>
          <cell r="J372" t="str">
            <v/>
          </cell>
        </row>
        <row r="373">
          <cell r="H373" t="str">
            <v/>
          </cell>
          <cell r="J373" t="str">
            <v/>
          </cell>
        </row>
        <row r="374">
          <cell r="H374" t="str">
            <v/>
          </cell>
          <cell r="J374" t="str">
            <v/>
          </cell>
        </row>
        <row r="375">
          <cell r="H375" t="str">
            <v/>
          </cell>
          <cell r="J375" t="str">
            <v/>
          </cell>
        </row>
        <row r="376">
          <cell r="H376" t="str">
            <v/>
          </cell>
          <cell r="J376" t="str">
            <v/>
          </cell>
        </row>
        <row r="377">
          <cell r="H377" t="str">
            <v/>
          </cell>
          <cell r="J377" t="str">
            <v/>
          </cell>
        </row>
        <row r="378">
          <cell r="H378" t="str">
            <v/>
          </cell>
          <cell r="J378" t="str">
            <v/>
          </cell>
        </row>
        <row r="379">
          <cell r="H379" t="str">
            <v/>
          </cell>
          <cell r="J379" t="str">
            <v/>
          </cell>
        </row>
        <row r="380">
          <cell r="H380" t="str">
            <v/>
          </cell>
          <cell r="J380" t="str">
            <v/>
          </cell>
        </row>
        <row r="381">
          <cell r="H381" t="str">
            <v/>
          </cell>
          <cell r="J381" t="str">
            <v/>
          </cell>
        </row>
        <row r="382">
          <cell r="H382" t="str">
            <v/>
          </cell>
          <cell r="J382" t="str">
            <v/>
          </cell>
        </row>
        <row r="383">
          <cell r="H383" t="str">
            <v/>
          </cell>
          <cell r="J383" t="str">
            <v/>
          </cell>
        </row>
        <row r="384">
          <cell r="H384" t="str">
            <v/>
          </cell>
          <cell r="J384" t="str">
            <v/>
          </cell>
        </row>
        <row r="385">
          <cell r="H385" t="str">
            <v/>
          </cell>
          <cell r="J385" t="str">
            <v/>
          </cell>
        </row>
        <row r="386">
          <cell r="H386" t="str">
            <v/>
          </cell>
          <cell r="J386" t="str">
            <v/>
          </cell>
        </row>
        <row r="387">
          <cell r="H387" t="str">
            <v/>
          </cell>
          <cell r="J387" t="str">
            <v/>
          </cell>
        </row>
        <row r="388">
          <cell r="H388" t="str">
            <v/>
          </cell>
          <cell r="J388" t="str">
            <v/>
          </cell>
        </row>
        <row r="389">
          <cell r="H389" t="str">
            <v/>
          </cell>
          <cell r="J389" t="str">
            <v/>
          </cell>
        </row>
        <row r="390">
          <cell r="H390" t="str">
            <v/>
          </cell>
          <cell r="J390" t="str">
            <v/>
          </cell>
        </row>
        <row r="391">
          <cell r="H391" t="str">
            <v/>
          </cell>
          <cell r="J391" t="str">
            <v/>
          </cell>
        </row>
        <row r="392">
          <cell r="H392" t="str">
            <v/>
          </cell>
          <cell r="J392" t="str">
            <v/>
          </cell>
        </row>
        <row r="393">
          <cell r="H393" t="str">
            <v/>
          </cell>
          <cell r="J393" t="str">
            <v/>
          </cell>
        </row>
        <row r="394">
          <cell r="H394" t="str">
            <v/>
          </cell>
          <cell r="J394" t="str">
            <v/>
          </cell>
        </row>
        <row r="395">
          <cell r="H395" t="str">
            <v/>
          </cell>
          <cell r="J395" t="str">
            <v/>
          </cell>
        </row>
        <row r="396">
          <cell r="H396" t="str">
            <v/>
          </cell>
          <cell r="J396" t="str">
            <v/>
          </cell>
        </row>
        <row r="397">
          <cell r="H397" t="str">
            <v/>
          </cell>
          <cell r="J397" t="str">
            <v/>
          </cell>
        </row>
        <row r="398">
          <cell r="H398" t="str">
            <v/>
          </cell>
          <cell r="J398" t="str">
            <v/>
          </cell>
        </row>
        <row r="399">
          <cell r="H399" t="str">
            <v/>
          </cell>
          <cell r="J399" t="str">
            <v/>
          </cell>
        </row>
        <row r="400">
          <cell r="H400" t="str">
            <v/>
          </cell>
          <cell r="J400" t="str">
            <v/>
          </cell>
        </row>
        <row r="401">
          <cell r="H401" t="str">
            <v/>
          </cell>
          <cell r="J401" t="str">
            <v/>
          </cell>
        </row>
        <row r="402">
          <cell r="H402" t="str">
            <v/>
          </cell>
          <cell r="J402" t="str">
            <v/>
          </cell>
        </row>
        <row r="403">
          <cell r="H403" t="str">
            <v/>
          </cell>
          <cell r="J403" t="str">
            <v/>
          </cell>
        </row>
        <row r="404">
          <cell r="H404" t="str">
            <v/>
          </cell>
          <cell r="J404" t="str">
            <v/>
          </cell>
        </row>
        <row r="405">
          <cell r="H405" t="str">
            <v/>
          </cell>
          <cell r="J405" t="str">
            <v/>
          </cell>
        </row>
        <row r="406">
          <cell r="H406" t="str">
            <v/>
          </cell>
          <cell r="J406" t="str">
            <v/>
          </cell>
        </row>
        <row r="407">
          <cell r="H407" t="str">
            <v/>
          </cell>
          <cell r="J407" t="str">
            <v/>
          </cell>
        </row>
        <row r="408">
          <cell r="H408" t="str">
            <v/>
          </cell>
          <cell r="J408" t="str">
            <v/>
          </cell>
        </row>
        <row r="409">
          <cell r="H409" t="str">
            <v/>
          </cell>
          <cell r="J409" t="str">
            <v/>
          </cell>
        </row>
        <row r="410">
          <cell r="H410" t="str">
            <v/>
          </cell>
          <cell r="J410" t="str">
            <v/>
          </cell>
        </row>
        <row r="411">
          <cell r="H411" t="str">
            <v/>
          </cell>
          <cell r="J411" t="str">
            <v/>
          </cell>
        </row>
        <row r="412">
          <cell r="H412" t="str">
            <v/>
          </cell>
          <cell r="J412" t="str">
            <v/>
          </cell>
        </row>
        <row r="413">
          <cell r="H413" t="str">
            <v/>
          </cell>
          <cell r="J413" t="str">
            <v/>
          </cell>
        </row>
        <row r="414">
          <cell r="H414" t="str">
            <v/>
          </cell>
          <cell r="J414" t="str">
            <v/>
          </cell>
        </row>
        <row r="415">
          <cell r="H415" t="str">
            <v/>
          </cell>
          <cell r="J415" t="str">
            <v/>
          </cell>
        </row>
        <row r="416">
          <cell r="H416" t="str">
            <v/>
          </cell>
          <cell r="J416" t="str">
            <v/>
          </cell>
        </row>
        <row r="417">
          <cell r="H417" t="str">
            <v/>
          </cell>
          <cell r="J417" t="str">
            <v/>
          </cell>
        </row>
        <row r="418">
          <cell r="H418" t="str">
            <v/>
          </cell>
          <cell r="J418" t="str">
            <v/>
          </cell>
        </row>
        <row r="419">
          <cell r="H419" t="str">
            <v/>
          </cell>
          <cell r="J419" t="str">
            <v/>
          </cell>
        </row>
        <row r="420">
          <cell r="H420" t="str">
            <v/>
          </cell>
          <cell r="J420" t="str">
            <v/>
          </cell>
        </row>
        <row r="421">
          <cell r="H421" t="str">
            <v/>
          </cell>
          <cell r="J421" t="str">
            <v/>
          </cell>
        </row>
        <row r="422">
          <cell r="H422" t="str">
            <v/>
          </cell>
          <cell r="J422" t="str">
            <v/>
          </cell>
        </row>
        <row r="423">
          <cell r="H423" t="str">
            <v/>
          </cell>
          <cell r="J423" t="str">
            <v/>
          </cell>
        </row>
        <row r="424">
          <cell r="H424" t="str">
            <v/>
          </cell>
          <cell r="J424" t="str">
            <v/>
          </cell>
        </row>
        <row r="425">
          <cell r="H425" t="str">
            <v/>
          </cell>
          <cell r="J425" t="str">
            <v/>
          </cell>
        </row>
        <row r="426">
          <cell r="H426" t="str">
            <v/>
          </cell>
          <cell r="J426" t="str">
            <v/>
          </cell>
        </row>
        <row r="427">
          <cell r="H427" t="str">
            <v/>
          </cell>
          <cell r="J427" t="str">
            <v/>
          </cell>
        </row>
        <row r="428">
          <cell r="H428" t="str">
            <v/>
          </cell>
          <cell r="J428" t="str">
            <v/>
          </cell>
        </row>
        <row r="429">
          <cell r="H429" t="str">
            <v/>
          </cell>
          <cell r="J429" t="str">
            <v/>
          </cell>
        </row>
        <row r="430">
          <cell r="H430" t="str">
            <v/>
          </cell>
          <cell r="J430" t="str">
            <v/>
          </cell>
        </row>
        <row r="431">
          <cell r="H431" t="str">
            <v/>
          </cell>
          <cell r="J431" t="str">
            <v/>
          </cell>
        </row>
        <row r="432">
          <cell r="H432" t="str">
            <v/>
          </cell>
          <cell r="J432" t="str">
            <v/>
          </cell>
        </row>
        <row r="433">
          <cell r="H433" t="str">
            <v/>
          </cell>
          <cell r="J433" t="str">
            <v/>
          </cell>
        </row>
        <row r="434">
          <cell r="H434" t="str">
            <v/>
          </cell>
          <cell r="J434" t="str">
            <v/>
          </cell>
        </row>
        <row r="435">
          <cell r="H435" t="str">
            <v/>
          </cell>
          <cell r="J435" t="str">
            <v/>
          </cell>
        </row>
        <row r="436">
          <cell r="H436" t="str">
            <v/>
          </cell>
          <cell r="J436" t="str">
            <v/>
          </cell>
        </row>
        <row r="437">
          <cell r="H437" t="str">
            <v/>
          </cell>
          <cell r="J437" t="str">
            <v/>
          </cell>
        </row>
        <row r="438">
          <cell r="H438" t="str">
            <v/>
          </cell>
          <cell r="J438" t="str">
            <v/>
          </cell>
        </row>
        <row r="439">
          <cell r="H439" t="str">
            <v/>
          </cell>
          <cell r="J439" t="str">
            <v/>
          </cell>
        </row>
        <row r="440">
          <cell r="H440" t="str">
            <v/>
          </cell>
          <cell r="J440" t="str">
            <v/>
          </cell>
        </row>
        <row r="441">
          <cell r="H441" t="str">
            <v/>
          </cell>
          <cell r="J441" t="str">
            <v/>
          </cell>
        </row>
        <row r="442">
          <cell r="H442" t="str">
            <v/>
          </cell>
          <cell r="J442" t="str">
            <v/>
          </cell>
        </row>
        <row r="443">
          <cell r="H443" t="str">
            <v/>
          </cell>
          <cell r="J443" t="str">
            <v/>
          </cell>
        </row>
        <row r="444">
          <cell r="H444" t="str">
            <v/>
          </cell>
          <cell r="J444" t="str">
            <v/>
          </cell>
        </row>
        <row r="445">
          <cell r="H445" t="str">
            <v/>
          </cell>
          <cell r="J445" t="str">
            <v/>
          </cell>
        </row>
        <row r="446">
          <cell r="H446" t="str">
            <v/>
          </cell>
          <cell r="J446" t="str">
            <v/>
          </cell>
        </row>
        <row r="447">
          <cell r="H447" t="str">
            <v/>
          </cell>
          <cell r="J447" t="str">
            <v/>
          </cell>
        </row>
        <row r="448">
          <cell r="H448" t="str">
            <v/>
          </cell>
          <cell r="J448" t="str">
            <v/>
          </cell>
        </row>
        <row r="449">
          <cell r="H449" t="str">
            <v/>
          </cell>
          <cell r="J449" t="str">
            <v/>
          </cell>
        </row>
        <row r="450">
          <cell r="H450" t="str">
            <v/>
          </cell>
          <cell r="J450" t="str">
            <v/>
          </cell>
        </row>
        <row r="451">
          <cell r="H451" t="str">
            <v/>
          </cell>
          <cell r="J451" t="str">
            <v/>
          </cell>
        </row>
        <row r="452">
          <cell r="H452" t="str">
            <v/>
          </cell>
          <cell r="J452" t="str">
            <v/>
          </cell>
        </row>
        <row r="453">
          <cell r="H453" t="str">
            <v/>
          </cell>
          <cell r="J453" t="str">
            <v/>
          </cell>
        </row>
        <row r="454">
          <cell r="H454" t="str">
            <v/>
          </cell>
          <cell r="J454" t="str">
            <v/>
          </cell>
        </row>
        <row r="455">
          <cell r="H455" t="str">
            <v/>
          </cell>
          <cell r="J455" t="str">
            <v/>
          </cell>
        </row>
        <row r="456">
          <cell r="H456" t="str">
            <v/>
          </cell>
          <cell r="J456" t="str">
            <v/>
          </cell>
        </row>
        <row r="457">
          <cell r="H457" t="str">
            <v/>
          </cell>
          <cell r="J457" t="str">
            <v/>
          </cell>
        </row>
        <row r="458">
          <cell r="H458" t="str">
            <v/>
          </cell>
          <cell r="J458" t="str">
            <v/>
          </cell>
        </row>
        <row r="459">
          <cell r="H459" t="str">
            <v/>
          </cell>
          <cell r="J459" t="str">
            <v/>
          </cell>
        </row>
        <row r="460">
          <cell r="H460" t="str">
            <v/>
          </cell>
          <cell r="J460" t="str">
            <v/>
          </cell>
        </row>
        <row r="461">
          <cell r="H461" t="str">
            <v/>
          </cell>
          <cell r="J461" t="str">
            <v/>
          </cell>
        </row>
        <row r="462">
          <cell r="H462" t="str">
            <v/>
          </cell>
          <cell r="J462" t="str">
            <v/>
          </cell>
        </row>
        <row r="463">
          <cell r="H463" t="str">
            <v/>
          </cell>
          <cell r="J463" t="str">
            <v/>
          </cell>
        </row>
        <row r="464">
          <cell r="H464" t="str">
            <v/>
          </cell>
          <cell r="J464" t="str">
            <v/>
          </cell>
        </row>
        <row r="465">
          <cell r="H465" t="str">
            <v/>
          </cell>
          <cell r="J465" t="str">
            <v/>
          </cell>
        </row>
        <row r="466">
          <cell r="H466" t="str">
            <v/>
          </cell>
          <cell r="J466" t="str">
            <v/>
          </cell>
        </row>
        <row r="467">
          <cell r="H467" t="str">
            <v/>
          </cell>
          <cell r="J467" t="str">
            <v/>
          </cell>
        </row>
        <row r="468">
          <cell r="H468" t="str">
            <v/>
          </cell>
          <cell r="J468" t="str">
            <v/>
          </cell>
        </row>
        <row r="469">
          <cell r="H469" t="str">
            <v/>
          </cell>
          <cell r="J469" t="str">
            <v/>
          </cell>
        </row>
        <row r="470">
          <cell r="H470" t="str">
            <v/>
          </cell>
          <cell r="J470" t="str">
            <v/>
          </cell>
        </row>
        <row r="471">
          <cell r="H471" t="str">
            <v/>
          </cell>
          <cell r="J471" t="str">
            <v/>
          </cell>
        </row>
        <row r="472">
          <cell r="H472" t="str">
            <v/>
          </cell>
          <cell r="J472" t="str">
            <v/>
          </cell>
        </row>
        <row r="473">
          <cell r="H473" t="str">
            <v/>
          </cell>
          <cell r="J473" t="str">
            <v/>
          </cell>
        </row>
        <row r="474">
          <cell r="H474" t="str">
            <v/>
          </cell>
          <cell r="J474" t="str">
            <v/>
          </cell>
        </row>
        <row r="475">
          <cell r="H475" t="str">
            <v/>
          </cell>
          <cell r="J475" t="str">
            <v/>
          </cell>
        </row>
        <row r="476">
          <cell r="H476" t="str">
            <v/>
          </cell>
          <cell r="J476" t="str">
            <v/>
          </cell>
        </row>
        <row r="477">
          <cell r="H477" t="str">
            <v/>
          </cell>
          <cell r="J477" t="str">
            <v/>
          </cell>
        </row>
        <row r="478">
          <cell r="H478" t="str">
            <v/>
          </cell>
          <cell r="J478" t="str">
            <v/>
          </cell>
        </row>
        <row r="479">
          <cell r="H479" t="str">
            <v/>
          </cell>
          <cell r="J479" t="str">
            <v/>
          </cell>
        </row>
        <row r="480">
          <cell r="H480" t="str">
            <v/>
          </cell>
          <cell r="J480" t="str">
            <v/>
          </cell>
        </row>
        <row r="481">
          <cell r="H481" t="str">
            <v/>
          </cell>
          <cell r="J481" t="str">
            <v/>
          </cell>
        </row>
        <row r="482">
          <cell r="H482" t="str">
            <v/>
          </cell>
          <cell r="J482" t="str">
            <v/>
          </cell>
        </row>
        <row r="483">
          <cell r="H483" t="str">
            <v/>
          </cell>
          <cell r="J483" t="str">
            <v/>
          </cell>
        </row>
        <row r="484">
          <cell r="H484" t="str">
            <v/>
          </cell>
          <cell r="J484" t="str">
            <v/>
          </cell>
        </row>
        <row r="485">
          <cell r="H485" t="str">
            <v/>
          </cell>
          <cell r="J485" t="str">
            <v/>
          </cell>
        </row>
        <row r="486">
          <cell r="H486" t="str">
            <v/>
          </cell>
          <cell r="J486" t="str">
            <v/>
          </cell>
        </row>
        <row r="487">
          <cell r="H487" t="str">
            <v/>
          </cell>
          <cell r="J487" t="str">
            <v/>
          </cell>
        </row>
        <row r="488">
          <cell r="H488" t="str">
            <v/>
          </cell>
          <cell r="J488" t="str">
            <v/>
          </cell>
        </row>
        <row r="489">
          <cell r="H489" t="str">
            <v/>
          </cell>
          <cell r="J489" t="str">
            <v/>
          </cell>
        </row>
        <row r="490">
          <cell r="H490" t="str">
            <v/>
          </cell>
          <cell r="J490" t="str">
            <v/>
          </cell>
        </row>
        <row r="491">
          <cell r="H491" t="str">
            <v/>
          </cell>
          <cell r="J491" t="str">
            <v/>
          </cell>
        </row>
        <row r="492">
          <cell r="H492" t="str">
            <v/>
          </cell>
          <cell r="J492" t="str">
            <v/>
          </cell>
        </row>
        <row r="493">
          <cell r="H493" t="str">
            <v/>
          </cell>
          <cell r="J493" t="str">
            <v/>
          </cell>
        </row>
        <row r="494">
          <cell r="H494" t="str">
            <v/>
          </cell>
          <cell r="J494" t="str">
            <v/>
          </cell>
        </row>
        <row r="495">
          <cell r="H495" t="str">
            <v/>
          </cell>
          <cell r="J495" t="str">
            <v/>
          </cell>
        </row>
        <row r="496">
          <cell r="H496" t="str">
            <v/>
          </cell>
          <cell r="J496" t="str">
            <v/>
          </cell>
        </row>
        <row r="497">
          <cell r="H497" t="str">
            <v/>
          </cell>
          <cell r="J497" t="str">
            <v/>
          </cell>
        </row>
        <row r="498">
          <cell r="H498" t="str">
            <v/>
          </cell>
          <cell r="J498" t="str">
            <v/>
          </cell>
        </row>
        <row r="499">
          <cell r="H499" t="str">
            <v/>
          </cell>
          <cell r="J499" t="str">
            <v/>
          </cell>
        </row>
        <row r="500">
          <cell r="H500" t="str">
            <v/>
          </cell>
          <cell r="J500" t="str">
            <v/>
          </cell>
        </row>
        <row r="501">
          <cell r="H501" t="str">
            <v/>
          </cell>
          <cell r="J501" t="str">
            <v/>
          </cell>
        </row>
        <row r="502">
          <cell r="H502" t="str">
            <v/>
          </cell>
          <cell r="J502" t="str">
            <v/>
          </cell>
        </row>
        <row r="503">
          <cell r="H503" t="str">
            <v/>
          </cell>
          <cell r="J503" t="str">
            <v/>
          </cell>
        </row>
        <row r="504">
          <cell r="H504" t="str">
            <v/>
          </cell>
          <cell r="J504" t="str">
            <v/>
          </cell>
        </row>
        <row r="505">
          <cell r="H505" t="str">
            <v/>
          </cell>
          <cell r="J505" t="str">
            <v/>
          </cell>
        </row>
        <row r="506">
          <cell r="H506" t="str">
            <v/>
          </cell>
          <cell r="J506" t="str">
            <v/>
          </cell>
        </row>
        <row r="507">
          <cell r="H507" t="str">
            <v/>
          </cell>
          <cell r="J507" t="str">
            <v/>
          </cell>
        </row>
        <row r="508">
          <cell r="H508" t="str">
            <v/>
          </cell>
          <cell r="J508" t="str">
            <v/>
          </cell>
        </row>
        <row r="509">
          <cell r="H509" t="str">
            <v/>
          </cell>
          <cell r="J509" t="str">
            <v/>
          </cell>
        </row>
        <row r="510">
          <cell r="H510" t="str">
            <v/>
          </cell>
          <cell r="J510" t="str">
            <v/>
          </cell>
        </row>
        <row r="511">
          <cell r="H511" t="str">
            <v/>
          </cell>
          <cell r="J511" t="str">
            <v/>
          </cell>
        </row>
        <row r="512">
          <cell r="H512" t="str">
            <v/>
          </cell>
          <cell r="J512" t="str">
            <v/>
          </cell>
        </row>
        <row r="513">
          <cell r="H513" t="str">
            <v/>
          </cell>
          <cell r="J513" t="str">
            <v/>
          </cell>
        </row>
        <row r="514">
          <cell r="H514" t="str">
            <v/>
          </cell>
          <cell r="J514" t="str">
            <v/>
          </cell>
        </row>
        <row r="515">
          <cell r="H515" t="str">
            <v/>
          </cell>
          <cell r="J515" t="str">
            <v/>
          </cell>
        </row>
        <row r="516">
          <cell r="H516" t="str">
            <v/>
          </cell>
          <cell r="J516" t="str">
            <v/>
          </cell>
        </row>
        <row r="517">
          <cell r="H517" t="str">
            <v/>
          </cell>
          <cell r="J517" t="str">
            <v/>
          </cell>
        </row>
        <row r="518">
          <cell r="H518" t="str">
            <v/>
          </cell>
          <cell r="J518" t="str">
            <v/>
          </cell>
        </row>
        <row r="519">
          <cell r="H519" t="str">
            <v/>
          </cell>
          <cell r="J519" t="str">
            <v/>
          </cell>
        </row>
        <row r="520">
          <cell r="H520" t="str">
            <v/>
          </cell>
          <cell r="J520" t="str">
            <v/>
          </cell>
        </row>
        <row r="521">
          <cell r="H521" t="str">
            <v/>
          </cell>
          <cell r="J521" t="str">
            <v/>
          </cell>
        </row>
        <row r="522">
          <cell r="H522" t="str">
            <v/>
          </cell>
          <cell r="J522" t="str">
            <v/>
          </cell>
        </row>
        <row r="523">
          <cell r="H523" t="str">
            <v/>
          </cell>
          <cell r="J523" t="str">
            <v/>
          </cell>
        </row>
        <row r="524">
          <cell r="H524" t="str">
            <v/>
          </cell>
          <cell r="J524" t="str">
            <v/>
          </cell>
        </row>
        <row r="525">
          <cell r="H525" t="str">
            <v/>
          </cell>
          <cell r="J525" t="str">
            <v/>
          </cell>
        </row>
        <row r="526">
          <cell r="H526" t="str">
            <v/>
          </cell>
          <cell r="J526" t="str">
            <v/>
          </cell>
        </row>
        <row r="527">
          <cell r="H527" t="str">
            <v/>
          </cell>
          <cell r="J527" t="str">
            <v/>
          </cell>
        </row>
        <row r="528">
          <cell r="H528" t="str">
            <v/>
          </cell>
          <cell r="J528" t="str">
            <v/>
          </cell>
        </row>
        <row r="529">
          <cell r="H529" t="str">
            <v/>
          </cell>
          <cell r="J529" t="str">
            <v/>
          </cell>
        </row>
        <row r="530">
          <cell r="H530" t="str">
            <v/>
          </cell>
          <cell r="J530" t="str">
            <v/>
          </cell>
        </row>
        <row r="531">
          <cell r="H531" t="str">
            <v/>
          </cell>
          <cell r="J531" t="str">
            <v/>
          </cell>
        </row>
        <row r="532">
          <cell r="H532" t="str">
            <v/>
          </cell>
          <cell r="J532" t="str">
            <v/>
          </cell>
        </row>
        <row r="533">
          <cell r="H533" t="str">
            <v/>
          </cell>
          <cell r="J533" t="str">
            <v/>
          </cell>
        </row>
        <row r="534">
          <cell r="H534" t="str">
            <v/>
          </cell>
          <cell r="J534" t="str">
            <v/>
          </cell>
        </row>
        <row r="535">
          <cell r="H535" t="str">
            <v/>
          </cell>
          <cell r="J535" t="str">
            <v/>
          </cell>
        </row>
        <row r="536">
          <cell r="H536" t="str">
            <v/>
          </cell>
          <cell r="J536" t="str">
            <v/>
          </cell>
        </row>
        <row r="537">
          <cell r="H537" t="str">
            <v/>
          </cell>
          <cell r="J537" t="str">
            <v/>
          </cell>
        </row>
        <row r="538">
          <cell r="H538" t="str">
            <v/>
          </cell>
          <cell r="J538" t="str">
            <v/>
          </cell>
        </row>
        <row r="539">
          <cell r="H539" t="str">
            <v/>
          </cell>
          <cell r="J539" t="str">
            <v/>
          </cell>
        </row>
        <row r="540">
          <cell r="H540" t="str">
            <v/>
          </cell>
          <cell r="J540" t="str">
            <v/>
          </cell>
        </row>
        <row r="541">
          <cell r="H541" t="str">
            <v/>
          </cell>
          <cell r="J541" t="str">
            <v/>
          </cell>
        </row>
        <row r="542">
          <cell r="H542" t="str">
            <v/>
          </cell>
          <cell r="J542" t="str">
            <v/>
          </cell>
        </row>
        <row r="543">
          <cell r="H543" t="str">
            <v/>
          </cell>
          <cell r="J543" t="str">
            <v/>
          </cell>
        </row>
        <row r="544">
          <cell r="H544" t="str">
            <v/>
          </cell>
          <cell r="J544" t="str">
            <v/>
          </cell>
        </row>
        <row r="545">
          <cell r="H545" t="str">
            <v/>
          </cell>
          <cell r="J545" t="str">
            <v/>
          </cell>
        </row>
        <row r="546">
          <cell r="H546" t="str">
            <v/>
          </cell>
          <cell r="J546" t="str">
            <v/>
          </cell>
        </row>
        <row r="547">
          <cell r="H547" t="str">
            <v/>
          </cell>
          <cell r="J547" t="str">
            <v/>
          </cell>
        </row>
        <row r="548">
          <cell r="H548" t="str">
            <v/>
          </cell>
          <cell r="J548" t="str">
            <v/>
          </cell>
        </row>
        <row r="549">
          <cell r="H549" t="str">
            <v/>
          </cell>
          <cell r="J549" t="str">
            <v/>
          </cell>
        </row>
        <row r="550">
          <cell r="H550" t="str">
            <v/>
          </cell>
          <cell r="J550" t="str">
            <v/>
          </cell>
        </row>
        <row r="551">
          <cell r="H551" t="str">
            <v/>
          </cell>
          <cell r="J551" t="str">
            <v/>
          </cell>
        </row>
        <row r="552">
          <cell r="H552" t="str">
            <v/>
          </cell>
          <cell r="J552" t="str">
            <v/>
          </cell>
        </row>
        <row r="553">
          <cell r="H553" t="str">
            <v/>
          </cell>
          <cell r="J553" t="str">
            <v/>
          </cell>
        </row>
        <row r="554">
          <cell r="H554" t="str">
            <v/>
          </cell>
          <cell r="J554" t="str">
            <v/>
          </cell>
        </row>
        <row r="555">
          <cell r="H555" t="str">
            <v/>
          </cell>
          <cell r="J555" t="str">
            <v/>
          </cell>
        </row>
        <row r="556">
          <cell r="H556" t="str">
            <v/>
          </cell>
          <cell r="J556" t="str">
            <v/>
          </cell>
        </row>
        <row r="557">
          <cell r="H557" t="str">
            <v/>
          </cell>
          <cell r="J557" t="str">
            <v/>
          </cell>
        </row>
        <row r="558">
          <cell r="H558" t="str">
            <v/>
          </cell>
          <cell r="J558" t="str">
            <v/>
          </cell>
        </row>
        <row r="559">
          <cell r="H559" t="str">
            <v/>
          </cell>
          <cell r="J559" t="str">
            <v/>
          </cell>
        </row>
        <row r="560">
          <cell r="H560" t="str">
            <v/>
          </cell>
          <cell r="J560" t="str">
            <v/>
          </cell>
        </row>
        <row r="561">
          <cell r="H561" t="str">
            <v/>
          </cell>
          <cell r="J561" t="str">
            <v/>
          </cell>
        </row>
        <row r="562">
          <cell r="H562" t="str">
            <v/>
          </cell>
          <cell r="J562" t="str">
            <v/>
          </cell>
        </row>
        <row r="563">
          <cell r="H563" t="str">
            <v/>
          </cell>
          <cell r="J563" t="str">
            <v/>
          </cell>
        </row>
        <row r="564">
          <cell r="H564" t="str">
            <v/>
          </cell>
          <cell r="J564" t="str">
            <v/>
          </cell>
        </row>
        <row r="565">
          <cell r="H565" t="str">
            <v/>
          </cell>
          <cell r="J565" t="str">
            <v/>
          </cell>
        </row>
        <row r="566">
          <cell r="H566" t="str">
            <v/>
          </cell>
          <cell r="J566" t="str">
            <v/>
          </cell>
        </row>
        <row r="567">
          <cell r="H567" t="str">
            <v/>
          </cell>
          <cell r="J567" t="str">
            <v/>
          </cell>
        </row>
        <row r="568">
          <cell r="H568" t="str">
            <v/>
          </cell>
          <cell r="J568" t="str">
            <v/>
          </cell>
        </row>
        <row r="569">
          <cell r="H569" t="str">
            <v/>
          </cell>
          <cell r="J569" t="str">
            <v/>
          </cell>
        </row>
        <row r="570">
          <cell r="H570" t="str">
            <v/>
          </cell>
          <cell r="J570" t="str">
            <v/>
          </cell>
        </row>
        <row r="571">
          <cell r="H571" t="str">
            <v/>
          </cell>
          <cell r="J571" t="str">
            <v/>
          </cell>
        </row>
        <row r="572">
          <cell r="H572" t="str">
            <v/>
          </cell>
          <cell r="J572" t="str">
            <v/>
          </cell>
        </row>
        <row r="573">
          <cell r="H573" t="str">
            <v/>
          </cell>
          <cell r="J573" t="str">
            <v/>
          </cell>
        </row>
        <row r="574">
          <cell r="H574" t="str">
            <v/>
          </cell>
          <cell r="J574" t="str">
            <v/>
          </cell>
        </row>
        <row r="575">
          <cell r="H575" t="str">
            <v/>
          </cell>
          <cell r="J575" t="str">
            <v/>
          </cell>
        </row>
        <row r="576">
          <cell r="H576" t="str">
            <v/>
          </cell>
          <cell r="J576" t="str">
            <v/>
          </cell>
        </row>
        <row r="577">
          <cell r="H577" t="str">
            <v/>
          </cell>
          <cell r="J577" t="str">
            <v/>
          </cell>
        </row>
        <row r="578">
          <cell r="H578" t="str">
            <v/>
          </cell>
          <cell r="J578" t="str">
            <v/>
          </cell>
        </row>
        <row r="579">
          <cell r="H579" t="str">
            <v/>
          </cell>
          <cell r="J579" t="str">
            <v/>
          </cell>
        </row>
        <row r="580">
          <cell r="H580" t="str">
            <v/>
          </cell>
          <cell r="J580" t="str">
            <v/>
          </cell>
        </row>
        <row r="581">
          <cell r="H581" t="str">
            <v/>
          </cell>
          <cell r="J581" t="str">
            <v/>
          </cell>
        </row>
        <row r="582">
          <cell r="H582" t="str">
            <v/>
          </cell>
          <cell r="J582" t="str">
            <v/>
          </cell>
        </row>
        <row r="583">
          <cell r="H583" t="str">
            <v/>
          </cell>
          <cell r="J583" t="str">
            <v/>
          </cell>
        </row>
        <row r="584">
          <cell r="H584" t="str">
            <v/>
          </cell>
          <cell r="J584" t="str">
            <v/>
          </cell>
        </row>
        <row r="585">
          <cell r="H585" t="str">
            <v/>
          </cell>
          <cell r="J585" t="str">
            <v/>
          </cell>
        </row>
        <row r="586">
          <cell r="H586" t="str">
            <v/>
          </cell>
          <cell r="J586" t="str">
            <v/>
          </cell>
        </row>
        <row r="587">
          <cell r="H587" t="str">
            <v/>
          </cell>
          <cell r="J587" t="str">
            <v/>
          </cell>
        </row>
        <row r="588">
          <cell r="H588" t="str">
            <v/>
          </cell>
          <cell r="J588" t="str">
            <v/>
          </cell>
        </row>
        <row r="589">
          <cell r="H589" t="str">
            <v/>
          </cell>
          <cell r="J589" t="str">
            <v/>
          </cell>
        </row>
        <row r="590">
          <cell r="H590" t="str">
            <v/>
          </cell>
          <cell r="J590" t="str">
            <v/>
          </cell>
        </row>
        <row r="591">
          <cell r="H591" t="str">
            <v/>
          </cell>
          <cell r="J591" t="str">
            <v/>
          </cell>
        </row>
        <row r="592">
          <cell r="H592" t="str">
            <v/>
          </cell>
          <cell r="J592" t="str">
            <v/>
          </cell>
        </row>
        <row r="593">
          <cell r="H593" t="str">
            <v/>
          </cell>
          <cell r="J593" t="str">
            <v/>
          </cell>
        </row>
        <row r="594">
          <cell r="H594" t="str">
            <v/>
          </cell>
          <cell r="J594" t="str">
            <v/>
          </cell>
        </row>
        <row r="595">
          <cell r="H595" t="str">
            <v/>
          </cell>
          <cell r="J595" t="str">
            <v/>
          </cell>
        </row>
        <row r="596">
          <cell r="H596" t="str">
            <v/>
          </cell>
          <cell r="J596" t="str">
            <v/>
          </cell>
        </row>
        <row r="597">
          <cell r="H597" t="str">
            <v/>
          </cell>
          <cell r="J597" t="str">
            <v/>
          </cell>
        </row>
        <row r="598">
          <cell r="H598" t="str">
            <v/>
          </cell>
          <cell r="J598" t="str">
            <v/>
          </cell>
        </row>
        <row r="599">
          <cell r="H599" t="str">
            <v/>
          </cell>
          <cell r="J599" t="str">
            <v/>
          </cell>
        </row>
        <row r="600">
          <cell r="H600" t="str">
            <v/>
          </cell>
          <cell r="J600" t="str">
            <v/>
          </cell>
        </row>
        <row r="601">
          <cell r="H601" t="str">
            <v/>
          </cell>
          <cell r="J601" t="str">
            <v/>
          </cell>
        </row>
        <row r="602">
          <cell r="H602" t="str">
            <v/>
          </cell>
          <cell r="J602" t="str">
            <v/>
          </cell>
        </row>
        <row r="603">
          <cell r="H603" t="str">
            <v/>
          </cell>
          <cell r="J603" t="str">
            <v/>
          </cell>
        </row>
        <row r="604">
          <cell r="H604" t="str">
            <v/>
          </cell>
          <cell r="J604" t="str">
            <v/>
          </cell>
        </row>
        <row r="605">
          <cell r="H605" t="str">
            <v/>
          </cell>
          <cell r="J605" t="str">
            <v/>
          </cell>
        </row>
        <row r="606">
          <cell r="H606" t="str">
            <v/>
          </cell>
          <cell r="J606" t="str">
            <v/>
          </cell>
        </row>
        <row r="607">
          <cell r="H607" t="str">
            <v/>
          </cell>
          <cell r="J607" t="str">
            <v/>
          </cell>
        </row>
        <row r="608">
          <cell r="H608" t="str">
            <v/>
          </cell>
          <cell r="J608" t="str">
            <v/>
          </cell>
        </row>
        <row r="609">
          <cell r="H609" t="str">
            <v/>
          </cell>
          <cell r="J609" t="str">
            <v/>
          </cell>
        </row>
        <row r="610">
          <cell r="H610" t="str">
            <v/>
          </cell>
          <cell r="J610" t="str">
            <v/>
          </cell>
        </row>
      </sheetData>
      <sheetData sheetId="8">
        <row r="1">
          <cell r="A1" t="str">
            <v>Monthly</v>
          </cell>
        </row>
        <row r="2">
          <cell r="A2" t="str">
            <v>Quarterly</v>
          </cell>
        </row>
        <row r="3">
          <cell r="A3" t="str">
            <v>Half-Yearly</v>
          </cell>
        </row>
        <row r="4">
          <cell r="A4" t="str">
            <v>Yearly</v>
          </cell>
        </row>
        <row r="7">
          <cell r="A7" t="str">
            <v>Ordinary</v>
          </cell>
        </row>
        <row r="8">
          <cell r="A8" t="str">
            <v>Due</v>
          </cell>
        </row>
      </sheetData>
      <sheetData sheetId="9">
        <row r="55">
          <cell r="A55" t="str">
            <v>January</v>
          </cell>
        </row>
        <row r="56">
          <cell r="A56" t="str">
            <v>February</v>
          </cell>
        </row>
        <row r="57">
          <cell r="A57" t="str">
            <v>February (Leap Year)</v>
          </cell>
        </row>
        <row r="58">
          <cell r="A58" t="str">
            <v>March</v>
          </cell>
        </row>
        <row r="59">
          <cell r="A59" t="str">
            <v>April</v>
          </cell>
        </row>
        <row r="60">
          <cell r="A60" t="str">
            <v>May</v>
          </cell>
        </row>
        <row r="61">
          <cell r="A61" t="str">
            <v>June</v>
          </cell>
        </row>
        <row r="62">
          <cell r="A62" t="str">
            <v>July</v>
          </cell>
        </row>
        <row r="63">
          <cell r="A63" t="str">
            <v>August</v>
          </cell>
        </row>
        <row r="64">
          <cell r="A64" t="str">
            <v>September</v>
          </cell>
        </row>
        <row r="65">
          <cell r="A65" t="str">
            <v>October</v>
          </cell>
        </row>
        <row r="66">
          <cell r="A66" t="str">
            <v>November</v>
          </cell>
        </row>
        <row r="67">
          <cell r="A67" t="str">
            <v>December</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tressproofyourmoney.com/" TargetMode="External"/><Relationship Id="rId1" Type="http://schemas.openxmlformats.org/officeDocument/2006/relationships/hyperlink" Target="mailto:jeremy@stressproofyourmoney.com" TargetMode="External"/></Relationships>
</file>

<file path=xl/worksheets/sheet1.xml><?xml version="1.0" encoding="utf-8"?>
<worksheet xmlns="http://schemas.openxmlformats.org/spreadsheetml/2006/main" xmlns:r="http://schemas.openxmlformats.org/officeDocument/2006/relationships">
  <dimension ref="A1:I36"/>
  <sheetViews>
    <sheetView tabSelected="1" topLeftCell="A7" workbookViewId="0">
      <selection activeCell="D12" sqref="D12:E12"/>
    </sheetView>
  </sheetViews>
  <sheetFormatPr defaultRowHeight="12.75"/>
  <cols>
    <col min="1" max="1" width="11.85546875" style="6" customWidth="1"/>
    <col min="2" max="4" width="14.28515625" style="6" customWidth="1"/>
    <col min="5" max="9" width="14.28515625" style="8" customWidth="1"/>
    <col min="10" max="10" width="11.5703125" style="8" customWidth="1"/>
    <col min="11" max="11" width="11.5703125" style="8" bestFit="1" customWidth="1"/>
    <col min="12" max="16384" width="9.140625" style="8"/>
  </cols>
  <sheetData>
    <row r="1" spans="1:8">
      <c r="A1" s="8"/>
      <c r="B1" s="8"/>
      <c r="C1" s="8"/>
    </row>
    <row r="2" spans="1:8">
      <c r="A2" s="8"/>
      <c r="B2" s="8"/>
      <c r="C2" s="8"/>
    </row>
    <row r="9" spans="1:8" ht="12.75" customHeight="1">
      <c r="A9" s="62" t="s">
        <v>33</v>
      </c>
      <c r="B9" s="62"/>
      <c r="C9" s="62"/>
      <c r="D9" s="62"/>
      <c r="E9" s="62"/>
    </row>
    <row r="10" spans="1:8" ht="12.75" customHeight="1">
      <c r="A10" s="54"/>
      <c r="B10" s="54"/>
      <c r="C10" s="54"/>
      <c r="D10" s="54"/>
      <c r="E10" s="54"/>
    </row>
    <row r="11" spans="1:8" ht="12.75" customHeight="1">
      <c r="A11" s="55"/>
      <c r="B11" s="55"/>
      <c r="C11" s="55"/>
      <c r="D11" s="55"/>
      <c r="E11" s="55"/>
    </row>
    <row r="12" spans="1:8" ht="12.75" customHeight="1">
      <c r="A12" s="60" t="s">
        <v>20</v>
      </c>
      <c r="B12" s="61"/>
      <c r="C12" s="61"/>
      <c r="D12" s="58">
        <v>500</v>
      </c>
      <c r="E12" s="59"/>
    </row>
    <row r="13" spans="1:8" ht="12.75" customHeight="1">
      <c r="A13" s="10"/>
      <c r="B13" s="10"/>
      <c r="C13" s="10"/>
      <c r="D13" s="12"/>
      <c r="E13" s="12"/>
    </row>
    <row r="14" spans="1:8" s="11" customFormat="1" ht="12.75" customHeight="1">
      <c r="A14" s="43" t="s">
        <v>0</v>
      </c>
      <c r="B14" s="63" t="s">
        <v>32</v>
      </c>
      <c r="C14" s="64"/>
      <c r="D14" s="63" t="s">
        <v>28</v>
      </c>
      <c r="E14" s="64"/>
      <c r="F14" s="63" t="s">
        <v>17</v>
      </c>
      <c r="G14" s="64"/>
    </row>
    <row r="15" spans="1:8">
      <c r="A15" s="14">
        <v>1</v>
      </c>
      <c r="B15" s="78" t="s">
        <v>18</v>
      </c>
      <c r="C15" s="79"/>
      <c r="D15" s="69">
        <v>0.3</v>
      </c>
      <c r="E15" s="70"/>
      <c r="F15" s="65">
        <f t="shared" ref="F15:F16" si="0">IF(D15="","",D15*$D$12)</f>
        <v>150</v>
      </c>
      <c r="G15" s="66"/>
      <c r="H15" s="18" t="s">
        <v>31</v>
      </c>
    </row>
    <row r="16" spans="1:8">
      <c r="A16" s="15">
        <v>2</v>
      </c>
      <c r="B16" s="78" t="s">
        <v>19</v>
      </c>
      <c r="C16" s="79"/>
      <c r="D16" s="71">
        <v>0.2</v>
      </c>
      <c r="E16" s="72"/>
      <c r="F16" s="65">
        <f t="shared" si="0"/>
        <v>100</v>
      </c>
      <c r="G16" s="66"/>
      <c r="H16" s="18" t="s">
        <v>31</v>
      </c>
    </row>
    <row r="17" spans="1:9">
      <c r="A17" s="14">
        <v>3</v>
      </c>
      <c r="B17" s="78" t="s">
        <v>35</v>
      </c>
      <c r="C17" s="79"/>
      <c r="D17" s="69">
        <v>0.3</v>
      </c>
      <c r="E17" s="70"/>
      <c r="F17" s="65">
        <f>IF(D17="","",D17*$D$12)</f>
        <v>150</v>
      </c>
      <c r="G17" s="66"/>
      <c r="H17" s="18" t="s">
        <v>31</v>
      </c>
    </row>
    <row r="18" spans="1:9">
      <c r="A18" s="16">
        <v>4</v>
      </c>
      <c r="B18" s="87" t="s">
        <v>36</v>
      </c>
      <c r="C18" s="88"/>
      <c r="D18" s="89">
        <v>0.2</v>
      </c>
      <c r="E18" s="90"/>
      <c r="F18" s="67">
        <f>IF(D18="","",D18*$D$12)</f>
        <v>100</v>
      </c>
      <c r="G18" s="68"/>
      <c r="H18" s="18" t="s">
        <v>31</v>
      </c>
    </row>
    <row r="20" spans="1:9">
      <c r="A20" s="13" t="s">
        <v>21</v>
      </c>
    </row>
    <row r="21" spans="1:9" s="11" customFormat="1" ht="12.75" customHeight="1">
      <c r="A21" s="43" t="s">
        <v>24</v>
      </c>
      <c r="B21" s="63" t="s">
        <v>17</v>
      </c>
      <c r="C21" s="64"/>
      <c r="D21" s="63" t="s">
        <v>25</v>
      </c>
      <c r="E21" s="64"/>
      <c r="F21" s="63" t="s">
        <v>26</v>
      </c>
      <c r="G21" s="64"/>
      <c r="H21" s="63" t="s">
        <v>27</v>
      </c>
      <c r="I21" s="64"/>
    </row>
    <row r="22" spans="1:9">
      <c r="A22" s="56" t="str">
        <f>B15</f>
        <v>EQT</v>
      </c>
      <c r="B22" s="65">
        <f>'ETF 1'!E24</f>
        <v>1950</v>
      </c>
      <c r="C22" s="66"/>
      <c r="D22" s="65">
        <f>IF(D15="","",'ETF 1'!J24)</f>
        <v>1689.2128158598966</v>
      </c>
      <c r="E22" s="66"/>
      <c r="F22" s="65">
        <f>IF(D15="","",D15*(SUM($D$22:$D$25)))</f>
        <v>1831.4100304722547</v>
      </c>
      <c r="G22" s="66"/>
      <c r="H22" s="91">
        <f>IF(D15="","",D22/(SUM($D$22:$D$25)))</f>
        <v>0.27670692871944841</v>
      </c>
      <c r="I22" s="75"/>
    </row>
    <row r="23" spans="1:9">
      <c r="A23" s="56" t="str">
        <f>B16</f>
        <v>BND</v>
      </c>
      <c r="B23" s="65">
        <f>'ETF 2'!E24</f>
        <v>1300</v>
      </c>
      <c r="C23" s="66"/>
      <c r="D23" s="65">
        <f>IF(D16="","",'ETF 2'!J24)</f>
        <v>1349.3622857142857</v>
      </c>
      <c r="E23" s="66"/>
      <c r="F23" s="65">
        <f>IF(D16="","",D16*(SUM($D$22:$D$25)))</f>
        <v>1220.9400203148366</v>
      </c>
      <c r="G23" s="66"/>
      <c r="H23" s="91">
        <f>IF(D16="","",D23/(SUM($D$22:$D$25)))</f>
        <v>0.22103662149862754</v>
      </c>
      <c r="I23" s="75"/>
    </row>
    <row r="24" spans="1:9">
      <c r="A24" s="56" t="str">
        <f>B17</f>
        <v>QWE</v>
      </c>
      <c r="B24" s="65">
        <f>'ETF 3'!E24</f>
        <v>1950</v>
      </c>
      <c r="C24" s="66"/>
      <c r="D24" s="65">
        <f>IF(D17="","",'ETF 3'!J24)</f>
        <v>1838.7249999999999</v>
      </c>
      <c r="E24" s="66"/>
      <c r="F24" s="65">
        <f>IF(D17="","",D17*(SUM($D$22:$D$25)))</f>
        <v>1831.4100304722547</v>
      </c>
      <c r="G24" s="66"/>
      <c r="H24" s="91">
        <f>IF(D17="","",D24/(SUM($D$22:$D$25)))</f>
        <v>0.30119825206906709</v>
      </c>
      <c r="I24" s="75"/>
    </row>
    <row r="25" spans="1:9">
      <c r="A25" s="57" t="str">
        <f>B18</f>
        <v>ZXC</v>
      </c>
      <c r="B25" s="67">
        <f>'ETF 4'!E24</f>
        <v>1300</v>
      </c>
      <c r="C25" s="68"/>
      <c r="D25" s="67">
        <f>IF(D18="","",'ETF 4'!J24)</f>
        <v>1227.3999999999999</v>
      </c>
      <c r="E25" s="68"/>
      <c r="F25" s="67">
        <f>IF(D18="","",D18*(SUM($D$22:$D$25)))</f>
        <v>1220.9400203148366</v>
      </c>
      <c r="G25" s="68"/>
      <c r="H25" s="80">
        <f>IF(D18="","",D25/(SUM($D$22:$D$25)))</f>
        <v>0.20105819771285693</v>
      </c>
      <c r="I25" s="77"/>
    </row>
    <row r="27" spans="1:9">
      <c r="A27" s="13" t="s">
        <v>22</v>
      </c>
    </row>
    <row r="28" spans="1:9" s="11" customFormat="1" ht="12.75" customHeight="1">
      <c r="A28" s="43" t="s">
        <v>24</v>
      </c>
      <c r="B28" s="63" t="s">
        <v>23</v>
      </c>
      <c r="C28" s="64"/>
      <c r="D28" s="81" t="s">
        <v>29</v>
      </c>
      <c r="E28" s="82"/>
      <c r="F28" s="73" t="s">
        <v>30</v>
      </c>
      <c r="G28" s="64"/>
    </row>
    <row r="29" spans="1:9">
      <c r="A29" s="56" t="str">
        <f>A22</f>
        <v>EQT</v>
      </c>
      <c r="B29" s="83">
        <f>Data!H1</f>
        <v>484.83061271153167</v>
      </c>
      <c r="C29" s="84"/>
      <c r="D29" s="65">
        <f>IF(D15="","",D22+'ETF Allocation'!B29)</f>
        <v>2174.0434285714282</v>
      </c>
      <c r="E29" s="66"/>
      <c r="F29" s="74">
        <f t="shared" ref="F29:F30" si="1">IF(D15="","",D29/(SUM($D$29:$D$32)))</f>
        <v>0.3</v>
      </c>
      <c r="G29" s="75"/>
    </row>
    <row r="30" spans="1:9">
      <c r="A30" s="56" t="str">
        <f>A23</f>
        <v>BND</v>
      </c>
      <c r="B30" s="83">
        <f>Data!H2</f>
        <v>100</v>
      </c>
      <c r="C30" s="84"/>
      <c r="D30" s="65">
        <f>IF(D16="","",D23+'ETF Allocation'!B30)</f>
        <v>1449.3622857142857</v>
      </c>
      <c r="E30" s="66"/>
      <c r="F30" s="74">
        <f t="shared" si="1"/>
        <v>0.20000000000000004</v>
      </c>
      <c r="G30" s="75"/>
    </row>
    <row r="31" spans="1:9">
      <c r="A31" s="56" t="str">
        <f>A24</f>
        <v>QWE</v>
      </c>
      <c r="B31" s="83">
        <f>Data!H3</f>
        <v>335.3184285714284</v>
      </c>
      <c r="C31" s="84"/>
      <c r="D31" s="65">
        <f>IF(D17="","",D24+'ETF Allocation'!B31)</f>
        <v>2174.0434285714282</v>
      </c>
      <c r="E31" s="66"/>
      <c r="F31" s="74">
        <f>IF(D17="","",D31/(SUM($D$29:$D$32)))</f>
        <v>0.3</v>
      </c>
      <c r="G31" s="75"/>
    </row>
    <row r="32" spans="1:9">
      <c r="A32" s="57" t="str">
        <f>A25</f>
        <v>ZXC</v>
      </c>
      <c r="B32" s="85">
        <f>Data!H4</f>
        <v>221.96228571428583</v>
      </c>
      <c r="C32" s="86"/>
      <c r="D32" s="67">
        <f>IF(D18="","",D25+'ETF Allocation'!B32)</f>
        <v>1449.3622857142857</v>
      </c>
      <c r="E32" s="68"/>
      <c r="F32" s="76">
        <f>IF(D18="","",D32/(SUM($D$29:$D$32)))</f>
        <v>0.20000000000000004</v>
      </c>
      <c r="G32" s="77"/>
    </row>
    <row r="34" spans="1:4" ht="12.75" customHeight="1">
      <c r="A34" s="17" t="str">
        <f>IF((D15+D16+D17+D18)=1,"**Rebalance Every Year, add funds to each ETF until they reach the original asset allocation.","*TOTAL ETFS ALLOCATION MUST BE 100%")</f>
        <v>**Rebalance Every Year, add funds to each ETF until they reach the original asset allocation.</v>
      </c>
      <c r="B34" s="8"/>
      <c r="C34" s="8"/>
      <c r="D34" s="7"/>
    </row>
    <row r="35" spans="1:4">
      <c r="A35" s="8"/>
      <c r="B35" s="8"/>
      <c r="C35" s="8"/>
    </row>
    <row r="36" spans="1:4">
      <c r="A36" s="8"/>
      <c r="B36" s="8"/>
      <c r="C36" s="8"/>
    </row>
  </sheetData>
  <sheetProtection sheet="1" objects="1" scenarios="1"/>
  <mergeCells count="53">
    <mergeCell ref="H21:I21"/>
    <mergeCell ref="H22:I22"/>
    <mergeCell ref="H23:I23"/>
    <mergeCell ref="H24:I24"/>
    <mergeCell ref="B29:C29"/>
    <mergeCell ref="B30:C30"/>
    <mergeCell ref="B31:C31"/>
    <mergeCell ref="B32:C32"/>
    <mergeCell ref="B28:C28"/>
    <mergeCell ref="F21:G21"/>
    <mergeCell ref="D28:E28"/>
    <mergeCell ref="B23:C23"/>
    <mergeCell ref="B24:C24"/>
    <mergeCell ref="B25:C25"/>
    <mergeCell ref="H25:I25"/>
    <mergeCell ref="F25:G25"/>
    <mergeCell ref="F24:G24"/>
    <mergeCell ref="F23:G23"/>
    <mergeCell ref="F22:G22"/>
    <mergeCell ref="D25:E25"/>
    <mergeCell ref="D24:E24"/>
    <mergeCell ref="D23:E23"/>
    <mergeCell ref="D22:E22"/>
    <mergeCell ref="D21:E21"/>
    <mergeCell ref="F28:G28"/>
    <mergeCell ref="D29:E29"/>
    <mergeCell ref="D30:E30"/>
    <mergeCell ref="D31:E31"/>
    <mergeCell ref="D32:E32"/>
    <mergeCell ref="F29:G29"/>
    <mergeCell ref="F30:G30"/>
    <mergeCell ref="F31:G31"/>
    <mergeCell ref="F32:G32"/>
    <mergeCell ref="F14:G14"/>
    <mergeCell ref="F15:G15"/>
    <mergeCell ref="F16:G16"/>
    <mergeCell ref="F17:G17"/>
    <mergeCell ref="F18:G18"/>
    <mergeCell ref="D12:E12"/>
    <mergeCell ref="A12:C12"/>
    <mergeCell ref="A9:E9"/>
    <mergeCell ref="B21:C21"/>
    <mergeCell ref="B22:C22"/>
    <mergeCell ref="D14:E14"/>
    <mergeCell ref="D15:E15"/>
    <mergeCell ref="D16:E16"/>
    <mergeCell ref="D17:E17"/>
    <mergeCell ref="B14:C14"/>
    <mergeCell ref="B15:C15"/>
    <mergeCell ref="B16:C16"/>
    <mergeCell ref="B17:C17"/>
    <mergeCell ref="B18:C18"/>
    <mergeCell ref="D18:E18"/>
  </mergeCells>
  <dataValidations count="2">
    <dataValidation type="whole" allowBlank="1" showInputMessage="1" showErrorMessage="1" error="Please key in the value." sqref="D12:E12">
      <formula1>0</formula1>
      <formula2>99999999999999900</formula2>
    </dataValidation>
    <dataValidation type="decimal" allowBlank="1" showInputMessage="1" showErrorMessage="1" error="Please key in the percentage." sqref="D15:E18">
      <formula1>0</formula1>
      <formula2>100</formula2>
    </dataValidation>
  </dataValidations>
  <hyperlinks>
    <hyperlink ref="H15" location="'ETF 1'!C10" display="UPDATE"/>
    <hyperlink ref="H16" location="'ETF 2'!C10" display="UPDATE"/>
    <hyperlink ref="H17" location="'ETF 3'!C10" display="UPDATE"/>
    <hyperlink ref="H18" location="'ETF 4'!C10" display="UPDATE"/>
  </hyperlink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9:M26"/>
  <sheetViews>
    <sheetView workbookViewId="0">
      <selection activeCell="E9" sqref="E9"/>
    </sheetView>
  </sheetViews>
  <sheetFormatPr defaultColWidth="9.85546875" defaultRowHeight="12.75" customHeight="1"/>
  <cols>
    <col min="1" max="1" width="12.42578125" style="2" customWidth="1"/>
    <col min="2" max="7" width="14.140625" style="2" customWidth="1"/>
    <col min="8" max="9" width="14.140625" style="5" customWidth="1"/>
    <col min="10" max="10" width="14.140625" style="2" customWidth="1"/>
    <col min="11" max="11" width="8.42578125" style="2" customWidth="1"/>
    <col min="12" max="13" width="14.140625" style="2" customWidth="1"/>
    <col min="14" max="16384" width="9.85546875" style="1"/>
  </cols>
  <sheetData>
    <row r="9" spans="1:13" ht="12.75" customHeight="1">
      <c r="A9" s="93" t="s">
        <v>6</v>
      </c>
      <c r="B9" s="93"/>
      <c r="C9" s="37" t="str">
        <f>'ETF Allocation'!B15</f>
        <v>EQT</v>
      </c>
      <c r="E9" s="42" t="s">
        <v>34</v>
      </c>
    </row>
    <row r="10" spans="1:13" ht="12.75" customHeight="1">
      <c r="A10" s="93" t="s">
        <v>7</v>
      </c>
      <c r="B10" s="93"/>
      <c r="C10" s="20">
        <v>0.01</v>
      </c>
    </row>
    <row r="11" spans="1:13" ht="12.75" customHeight="1">
      <c r="A11" s="92" t="s">
        <v>12</v>
      </c>
      <c r="B11" s="92"/>
      <c r="C11" s="21" t="s">
        <v>8</v>
      </c>
    </row>
    <row r="13" spans="1:13" ht="12.75" customHeight="1">
      <c r="A13" s="94" t="s">
        <v>1</v>
      </c>
      <c r="B13" s="94" t="s">
        <v>15</v>
      </c>
      <c r="C13" s="94" t="s">
        <v>16</v>
      </c>
      <c r="D13" s="94" t="s">
        <v>2</v>
      </c>
      <c r="E13" s="94" t="s">
        <v>13</v>
      </c>
      <c r="F13" s="94" t="str">
        <f>IF($C$11="Yes","Reinvested Dividends","Non-Reinvested Dividends")</f>
        <v>Reinvested Dividends</v>
      </c>
      <c r="G13" s="94" t="str">
        <f>IF($C$11="Yes","Cumulative Reinvested Dividends","Cumulative Non-Reinvested Dividends")</f>
        <v>Cumulative Reinvested Dividends</v>
      </c>
      <c r="H13" s="97" t="s">
        <v>3</v>
      </c>
      <c r="I13" s="97" t="s">
        <v>4</v>
      </c>
      <c r="J13" s="94" t="s">
        <v>5</v>
      </c>
      <c r="L13" s="94" t="str">
        <f>IF($C$11="Yes","Average Annual Returns (With Reinvested Dividends)","Average Annual Returns (Non-Reinvested Dividends)")</f>
        <v>Average Annual Returns (With Reinvested Dividends)</v>
      </c>
      <c r="M13" s="94" t="s">
        <v>14</v>
      </c>
    </row>
    <row r="14" spans="1:13" ht="12.75" customHeight="1">
      <c r="A14" s="95"/>
      <c r="B14" s="95"/>
      <c r="C14" s="95"/>
      <c r="D14" s="95"/>
      <c r="E14" s="95"/>
      <c r="F14" s="95"/>
      <c r="G14" s="95"/>
      <c r="H14" s="98"/>
      <c r="I14" s="98"/>
      <c r="J14" s="95"/>
      <c r="L14" s="95"/>
      <c r="M14" s="95"/>
    </row>
    <row r="15" spans="1:13" ht="12.75" customHeight="1">
      <c r="A15" s="95"/>
      <c r="B15" s="95"/>
      <c r="C15" s="95"/>
      <c r="D15" s="95"/>
      <c r="E15" s="95"/>
      <c r="F15" s="95"/>
      <c r="G15" s="95"/>
      <c r="H15" s="98"/>
      <c r="I15" s="98"/>
      <c r="J15" s="95"/>
      <c r="L15" s="95"/>
      <c r="M15" s="95"/>
    </row>
    <row r="16" spans="1:13" ht="12.75" customHeight="1">
      <c r="A16" s="95"/>
      <c r="B16" s="95"/>
      <c r="C16" s="95"/>
      <c r="D16" s="95"/>
      <c r="E16" s="95"/>
      <c r="F16" s="95"/>
      <c r="G16" s="95"/>
      <c r="H16" s="98"/>
      <c r="I16" s="98"/>
      <c r="J16" s="95"/>
      <c r="L16" s="95"/>
      <c r="M16" s="95"/>
    </row>
    <row r="17" spans="1:13" s="27" customFormat="1" ht="12.75" customHeight="1">
      <c r="A17" s="96"/>
      <c r="B17" s="96"/>
      <c r="C17" s="96"/>
      <c r="D17" s="96"/>
      <c r="E17" s="96"/>
      <c r="F17" s="96"/>
      <c r="G17" s="96"/>
      <c r="H17" s="99"/>
      <c r="I17" s="99"/>
      <c r="J17" s="96"/>
      <c r="K17" s="26"/>
      <c r="L17" s="96"/>
      <c r="M17" s="96"/>
    </row>
    <row r="18" spans="1:13" ht="12.75" customHeight="1">
      <c r="A18" s="45">
        <v>42247</v>
      </c>
      <c r="B18" s="46">
        <v>3.38</v>
      </c>
      <c r="C18" s="47">
        <v>1500</v>
      </c>
      <c r="D18" s="22">
        <f t="shared" ref="D18:D22" si="0">IF(C18&lt;0,"",$C$10*C18)</f>
        <v>15</v>
      </c>
      <c r="E18" s="22">
        <f>SUM($C$18:C18)</f>
        <v>1500</v>
      </c>
      <c r="F18" s="48"/>
      <c r="G18" s="23">
        <f>SUM($F$18:F18)</f>
        <v>0</v>
      </c>
      <c r="H18" s="24">
        <f>IF($C$11="YES",IF(C18&lt;0,C18/B18+F18/B18,(C18-D18)/B18+F18/B18),IF(C18&lt;0,C18/B18,(C18-D18)/B18))</f>
        <v>439.3491124260355</v>
      </c>
      <c r="I18" s="24">
        <f>SUM($H$18:H18)</f>
        <v>439.3491124260355</v>
      </c>
      <c r="J18" s="25">
        <f>I18*B18</f>
        <v>1485</v>
      </c>
      <c r="L18" s="39">
        <f ca="1">XIRR(C18:C24,A18:A24)</f>
        <v>-0.39354360327124599</v>
      </c>
      <c r="M18" s="40" t="str">
        <f>IF($C$11="No",G24,"N/A")</f>
        <v>N/A</v>
      </c>
    </row>
    <row r="19" spans="1:13" ht="12.75" customHeight="1">
      <c r="A19" s="45">
        <v>42277</v>
      </c>
      <c r="B19" s="46">
        <v>3.3752</v>
      </c>
      <c r="C19" s="47"/>
      <c r="D19" s="22">
        <f t="shared" si="0"/>
        <v>0</v>
      </c>
      <c r="E19" s="22">
        <f>SUM($C$18:C19)</f>
        <v>1500</v>
      </c>
      <c r="F19" s="48">
        <v>12</v>
      </c>
      <c r="G19" s="23">
        <f>SUM($F$18:F19)</f>
        <v>12</v>
      </c>
      <c r="H19" s="24">
        <f>IF($C$11="YES",IF(C19&lt;0,C19/B19+F19/B19,(C19-D19)/B19+F19/B19),IF(C19&lt;0,C19/B19,(C19-D19)/B19))</f>
        <v>3.5553448684522397</v>
      </c>
      <c r="I19" s="24">
        <f>SUM($H$18:H19)</f>
        <v>442.90445729448777</v>
      </c>
      <c r="J19" s="25">
        <f>I19*B19</f>
        <v>1494.8911242603551</v>
      </c>
    </row>
    <row r="20" spans="1:13" ht="12.75" customHeight="1">
      <c r="A20" s="45">
        <v>42308</v>
      </c>
      <c r="B20" s="46">
        <v>3.4</v>
      </c>
      <c r="C20" s="47">
        <v>150</v>
      </c>
      <c r="D20" s="22">
        <f t="shared" si="0"/>
        <v>1.5</v>
      </c>
      <c r="E20" s="22">
        <f>SUM($C$18:C20)</f>
        <v>1650</v>
      </c>
      <c r="F20" s="48"/>
      <c r="G20" s="23">
        <f>SUM($F$18:F20)</f>
        <v>12</v>
      </c>
      <c r="H20" s="24">
        <f>IF($C$11="YES",IF(C20&lt;0,C20/B20+F20/B20,(C20-D20)/B20+F20/B20),IF(C20&lt;0,C20/B20,(C20-D20)/B20))</f>
        <v>43.676470588235297</v>
      </c>
      <c r="I20" s="24">
        <f>SUM($H$18:H20)</f>
        <v>486.58092788272307</v>
      </c>
      <c r="J20" s="25">
        <f>I20*B20</f>
        <v>1654.3751548012583</v>
      </c>
    </row>
    <row r="21" spans="1:13" ht="12.75" customHeight="1">
      <c r="A21" s="45">
        <v>42338</v>
      </c>
      <c r="B21" s="46">
        <v>3.2</v>
      </c>
      <c r="C21" s="47">
        <v>150</v>
      </c>
      <c r="D21" s="22">
        <f t="shared" si="0"/>
        <v>1.5</v>
      </c>
      <c r="E21" s="22">
        <f>SUM($C$18:C21)</f>
        <v>1800</v>
      </c>
      <c r="F21" s="48"/>
      <c r="G21" s="23">
        <f>SUM($F$18:F21)</f>
        <v>12</v>
      </c>
      <c r="H21" s="24">
        <f>IF($C$11="YES",IF(C21&lt;0,C21/B21+F21/B21,(C21-D21)/B21+F21/B21),IF(C21&lt;0,C21/B21,(C21-D21)/B21))</f>
        <v>46.40625</v>
      </c>
      <c r="I21" s="24">
        <f>SUM($H$18:H21)</f>
        <v>532.98717788272302</v>
      </c>
      <c r="J21" s="25">
        <f>I21*B21</f>
        <v>1705.5589692247138</v>
      </c>
    </row>
    <row r="22" spans="1:13" ht="12.75" customHeight="1">
      <c r="A22" s="45">
        <v>42369</v>
      </c>
      <c r="B22" s="46">
        <v>3</v>
      </c>
      <c r="C22" s="47">
        <v>150</v>
      </c>
      <c r="D22" s="22">
        <f t="shared" si="0"/>
        <v>1.5</v>
      </c>
      <c r="E22" s="22">
        <f>SUM($C$18:C22)</f>
        <v>1950</v>
      </c>
      <c r="F22" s="48"/>
      <c r="G22" s="23">
        <f>SUM($F$18:F22)</f>
        <v>12</v>
      </c>
      <c r="H22" s="24">
        <f>IF($C$11="YES",IF(C22&lt;0,C22/B22+F22/B22,(C22-D22)/B22+F22/B22),IF(C22&lt;0,C22/B22,(C22-D22)/B22))</f>
        <v>49.5</v>
      </c>
      <c r="I22" s="24">
        <f>SUM($H$18:H22)</f>
        <v>582.48717788272302</v>
      </c>
      <c r="J22" s="25">
        <f>I22*B22</f>
        <v>1747.4615336481691</v>
      </c>
    </row>
    <row r="23" spans="1:13" ht="12.75" customHeight="1">
      <c r="A23" s="28"/>
      <c r="B23" s="29"/>
      <c r="C23" s="30"/>
      <c r="D23" s="23"/>
      <c r="E23" s="22"/>
      <c r="F23" s="31"/>
      <c r="G23" s="32"/>
      <c r="H23" s="24"/>
      <c r="I23" s="24"/>
      <c r="J23" s="25"/>
      <c r="L23" s="44" t="s">
        <v>9</v>
      </c>
      <c r="M23" s="44" t="s">
        <v>10</v>
      </c>
    </row>
    <row r="24" spans="1:13" ht="12.75" customHeight="1">
      <c r="A24" s="28">
        <f ca="1">TODAY()</f>
        <v>42374</v>
      </c>
      <c r="B24" s="29">
        <v>2.9</v>
      </c>
      <c r="C24" s="30">
        <f>-J24</f>
        <v>-1689.2128158598966</v>
      </c>
      <c r="D24" s="23"/>
      <c r="E24" s="22">
        <f>SUM($C$18:C23)</f>
        <v>1950</v>
      </c>
      <c r="F24" s="31"/>
      <c r="G24" s="23">
        <f>SUM($F$18:F24)</f>
        <v>12</v>
      </c>
      <c r="H24" s="24"/>
      <c r="I24" s="24">
        <f>SUM($H$18:H24)</f>
        <v>582.48717788272302</v>
      </c>
      <c r="J24" s="25">
        <f>I24*B24</f>
        <v>1689.2128158598966</v>
      </c>
      <c r="L24" s="41">
        <f>J24-E24</f>
        <v>-260.78718414010336</v>
      </c>
      <c r="M24" s="39">
        <f>(-C24-E24)/E24</f>
        <v>-0.1337370175077453</v>
      </c>
    </row>
    <row r="25" spans="1:13" ht="12.75" customHeight="1">
      <c r="A25" s="33"/>
      <c r="B25" s="33"/>
      <c r="C25" s="33"/>
      <c r="D25" s="33"/>
      <c r="E25" s="33"/>
      <c r="F25" s="33"/>
      <c r="G25" s="34"/>
      <c r="H25" s="35"/>
      <c r="I25" s="35"/>
      <c r="M25" s="4"/>
    </row>
    <row r="26" spans="1:13" ht="12.75" customHeight="1">
      <c r="A26" s="36" t="s">
        <v>11</v>
      </c>
    </row>
  </sheetData>
  <mergeCells count="15">
    <mergeCell ref="I13:I17"/>
    <mergeCell ref="J13:J17"/>
    <mergeCell ref="L13:L17"/>
    <mergeCell ref="M13:M17"/>
    <mergeCell ref="C13:C17"/>
    <mergeCell ref="D13:D17"/>
    <mergeCell ref="E13:E17"/>
    <mergeCell ref="F13:F17"/>
    <mergeCell ref="G13:G17"/>
    <mergeCell ref="H13:H17"/>
    <mergeCell ref="A11:B11"/>
    <mergeCell ref="A10:B10"/>
    <mergeCell ref="A9:B9"/>
    <mergeCell ref="A13:A17"/>
    <mergeCell ref="B13:B17"/>
  </mergeCells>
  <dataValidations count="2">
    <dataValidation type="list" allowBlank="1" showInputMessage="1" showErrorMessage="1" error="Please select from the list." sqref="C11">
      <formula1>Reinvested</formula1>
    </dataValidation>
    <dataValidation type="decimal" allowBlank="1" showInputMessage="1" showErrorMessage="1" error="Please key in the correct commission." sqref="C10">
      <formula1>0</formula1>
      <formula2>100</formula2>
    </dataValidation>
  </dataValidations>
  <hyperlinks>
    <hyperlink ref="E9" location="'ETF Allocation'!D12" display="BACK"/>
  </hyperlinks>
  <pageMargins left="0.7" right="0.7" top="0.75" bottom="0.75" header="0.3" footer="0.3"/>
  <pageSetup orientation="portrait"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dimension ref="A9:M26"/>
  <sheetViews>
    <sheetView workbookViewId="0">
      <selection activeCell="E9" sqref="E9"/>
    </sheetView>
  </sheetViews>
  <sheetFormatPr defaultColWidth="9.85546875" defaultRowHeight="12.75" customHeight="1"/>
  <cols>
    <col min="1" max="1" width="12.42578125" style="2" customWidth="1"/>
    <col min="2" max="7" width="14.140625" style="2" customWidth="1"/>
    <col min="8" max="9" width="14.140625" style="5" customWidth="1"/>
    <col min="10" max="10" width="14.140625" style="2" customWidth="1"/>
    <col min="11" max="11" width="8.42578125" style="2" customWidth="1"/>
    <col min="12" max="13" width="14.140625" style="2" customWidth="1"/>
    <col min="14" max="16384" width="9.85546875" style="1"/>
  </cols>
  <sheetData>
    <row r="9" spans="1:13" ht="12.75" customHeight="1">
      <c r="A9" s="93" t="s">
        <v>6</v>
      </c>
      <c r="B9" s="93"/>
      <c r="C9" s="19" t="str">
        <f>'ETF Allocation'!B16</f>
        <v>BND</v>
      </c>
      <c r="E9" s="42" t="s">
        <v>34</v>
      </c>
    </row>
    <row r="10" spans="1:13" ht="12.75" customHeight="1">
      <c r="A10" s="93" t="s">
        <v>7</v>
      </c>
      <c r="B10" s="93"/>
      <c r="C10" s="20">
        <v>0.01</v>
      </c>
    </row>
    <row r="11" spans="1:13" ht="12.75" customHeight="1">
      <c r="A11" s="92" t="s">
        <v>12</v>
      </c>
      <c r="B11" s="92"/>
      <c r="C11" s="21" t="s">
        <v>8</v>
      </c>
    </row>
    <row r="13" spans="1:13" ht="12.75" customHeight="1">
      <c r="A13" s="94" t="s">
        <v>1</v>
      </c>
      <c r="B13" s="94" t="s">
        <v>15</v>
      </c>
      <c r="C13" s="94" t="s">
        <v>16</v>
      </c>
      <c r="D13" s="94" t="s">
        <v>2</v>
      </c>
      <c r="E13" s="94" t="s">
        <v>13</v>
      </c>
      <c r="F13" s="94" t="str">
        <f>IF($C$11="Yes","Reinvested Dividends","Non-Reinvested Dividends")</f>
        <v>Reinvested Dividends</v>
      </c>
      <c r="G13" s="94" t="str">
        <f>IF($C$11="Yes","Cumulative Reinvested Dividends","Cumulative Non-Reinvested Dividends")</f>
        <v>Cumulative Reinvested Dividends</v>
      </c>
      <c r="H13" s="97" t="s">
        <v>3</v>
      </c>
      <c r="I13" s="97" t="s">
        <v>4</v>
      </c>
      <c r="J13" s="94" t="s">
        <v>5</v>
      </c>
      <c r="L13" s="94" t="str">
        <f>IF($C$11="Yes","Average Annual Returns (With Reinvested Dividends)","Average Annual Returns (Non-Reinvested Dividends)")</f>
        <v>Average Annual Returns (With Reinvested Dividends)</v>
      </c>
      <c r="M13" s="94" t="s">
        <v>14</v>
      </c>
    </row>
    <row r="14" spans="1:13" ht="12.75" customHeight="1">
      <c r="A14" s="95"/>
      <c r="B14" s="95"/>
      <c r="C14" s="95"/>
      <c r="D14" s="95"/>
      <c r="E14" s="95"/>
      <c r="F14" s="95"/>
      <c r="G14" s="95"/>
      <c r="H14" s="98"/>
      <c r="I14" s="98"/>
      <c r="J14" s="95"/>
      <c r="L14" s="95"/>
      <c r="M14" s="95"/>
    </row>
    <row r="15" spans="1:13" ht="12.75" customHeight="1">
      <c r="A15" s="95"/>
      <c r="B15" s="95"/>
      <c r="C15" s="95"/>
      <c r="D15" s="95"/>
      <c r="E15" s="95"/>
      <c r="F15" s="95"/>
      <c r="G15" s="95"/>
      <c r="H15" s="98"/>
      <c r="I15" s="98"/>
      <c r="J15" s="95"/>
      <c r="L15" s="95"/>
      <c r="M15" s="95"/>
    </row>
    <row r="16" spans="1:13" ht="12.75" customHeight="1">
      <c r="A16" s="95"/>
      <c r="B16" s="95"/>
      <c r="C16" s="95"/>
      <c r="D16" s="95"/>
      <c r="E16" s="95"/>
      <c r="F16" s="95"/>
      <c r="G16" s="95"/>
      <c r="H16" s="98"/>
      <c r="I16" s="98"/>
      <c r="J16" s="95"/>
      <c r="L16" s="95"/>
      <c r="M16" s="95"/>
    </row>
    <row r="17" spans="1:13" s="27" customFormat="1" ht="12.75" customHeight="1">
      <c r="A17" s="96"/>
      <c r="B17" s="96"/>
      <c r="C17" s="96"/>
      <c r="D17" s="96"/>
      <c r="E17" s="96"/>
      <c r="F17" s="96"/>
      <c r="G17" s="96"/>
      <c r="H17" s="99"/>
      <c r="I17" s="99"/>
      <c r="J17" s="96"/>
      <c r="K17" s="26"/>
      <c r="L17" s="96"/>
      <c r="M17" s="96"/>
    </row>
    <row r="18" spans="1:13" ht="12.75" customHeight="1">
      <c r="A18" s="45">
        <v>42247</v>
      </c>
      <c r="B18" s="46">
        <v>1.4</v>
      </c>
      <c r="C18" s="47">
        <v>1000</v>
      </c>
      <c r="D18" s="22">
        <f t="shared" ref="D18:D22" si="0">IF(C18&lt;0,"",$C$10*C18)</f>
        <v>10</v>
      </c>
      <c r="E18" s="22">
        <f>SUM($C$18:C18)</f>
        <v>1000</v>
      </c>
      <c r="F18" s="48"/>
      <c r="G18" s="23">
        <f>SUM($F$18:F18)</f>
        <v>0</v>
      </c>
      <c r="H18" s="24">
        <f t="shared" ref="H18:H20" si="1">IF($C$11="YES",IF(C18&lt;0,C18/B18+F18/B18,(C18-D18)/B18+F18/B18),IF(C18&lt;0,C18/B18,(C18-D18)/B18))</f>
        <v>707.14285714285722</v>
      </c>
      <c r="I18" s="24">
        <f>SUM($H$18:H18)</f>
        <v>707.14285714285722</v>
      </c>
      <c r="J18" s="25">
        <f t="shared" ref="J18:J20" si="2">I18*B18</f>
        <v>990</v>
      </c>
      <c r="L18" s="39">
        <f ca="1">XIRR(C18:C24,A18:A24)</f>
        <v>0.13664297461509703</v>
      </c>
      <c r="M18" s="40" t="str">
        <f>IF($C$11="No",G24,"N/A")</f>
        <v>N/A</v>
      </c>
    </row>
    <row r="19" spans="1:13" ht="12.75" customHeight="1">
      <c r="A19" s="45">
        <v>42277</v>
      </c>
      <c r="B19" s="46">
        <v>1.3</v>
      </c>
      <c r="C19" s="47"/>
      <c r="D19" s="22">
        <f t="shared" si="0"/>
        <v>0</v>
      </c>
      <c r="E19" s="22">
        <f>SUM($C$18:C19)</f>
        <v>1000</v>
      </c>
      <c r="F19" s="48">
        <v>5</v>
      </c>
      <c r="G19" s="23">
        <f>SUM($F$18:F19)</f>
        <v>5</v>
      </c>
      <c r="H19" s="24">
        <f t="shared" si="1"/>
        <v>3.8461538461538458</v>
      </c>
      <c r="I19" s="24">
        <f>SUM($H$18:H19)</f>
        <v>710.98901098901104</v>
      </c>
      <c r="J19" s="25">
        <f t="shared" si="2"/>
        <v>924.28571428571433</v>
      </c>
    </row>
    <row r="20" spans="1:13" ht="12.75" customHeight="1">
      <c r="A20" s="45">
        <v>42308</v>
      </c>
      <c r="B20" s="46">
        <v>1.25</v>
      </c>
      <c r="C20" s="47">
        <v>100</v>
      </c>
      <c r="D20" s="22">
        <f t="shared" si="0"/>
        <v>1</v>
      </c>
      <c r="E20" s="22">
        <f>SUM($C$18:C20)</f>
        <v>1100</v>
      </c>
      <c r="F20" s="48"/>
      <c r="G20" s="23">
        <f>SUM($F$18:F20)</f>
        <v>5</v>
      </c>
      <c r="H20" s="24">
        <f t="shared" si="1"/>
        <v>79.2</v>
      </c>
      <c r="I20" s="24">
        <f>SUM($H$18:H20)</f>
        <v>790.18901098901108</v>
      </c>
      <c r="J20" s="25">
        <f t="shared" si="2"/>
        <v>987.73626373626382</v>
      </c>
    </row>
    <row r="21" spans="1:13" ht="12.75" customHeight="1">
      <c r="A21" s="45">
        <v>42338</v>
      </c>
      <c r="B21" s="46">
        <v>1.3</v>
      </c>
      <c r="C21" s="47">
        <v>100</v>
      </c>
      <c r="D21" s="22">
        <f t="shared" si="0"/>
        <v>1</v>
      </c>
      <c r="E21" s="22">
        <f>SUM($C$18:C21)</f>
        <v>1200</v>
      </c>
      <c r="F21" s="48"/>
      <c r="G21" s="23">
        <f>SUM($F$18:F21)</f>
        <v>5</v>
      </c>
      <c r="H21" s="24">
        <f t="shared" ref="H21:H22" si="3">IF($C$11="YES",IF(C21&lt;0,C21/B21+F21/B21,(C21-D21)/B21+F21/B21),IF(C21&lt;0,C21/B21,(C21-D21)/B21))</f>
        <v>76.153846153846146</v>
      </c>
      <c r="I21" s="24">
        <f>SUM($H$18:H21)</f>
        <v>866.34285714285727</v>
      </c>
      <c r="J21" s="25">
        <f t="shared" ref="J21:J22" si="4">I21*B21</f>
        <v>1126.2457142857145</v>
      </c>
    </row>
    <row r="22" spans="1:13" ht="12.75" customHeight="1">
      <c r="A22" s="45">
        <v>42369</v>
      </c>
      <c r="B22" s="46">
        <v>1.4</v>
      </c>
      <c r="C22" s="47">
        <v>100</v>
      </c>
      <c r="D22" s="22">
        <f t="shared" si="0"/>
        <v>1</v>
      </c>
      <c r="E22" s="22">
        <f>SUM($C$18:C22)</f>
        <v>1300</v>
      </c>
      <c r="F22" s="48"/>
      <c r="G22" s="23">
        <f>SUM($F$18:F22)</f>
        <v>5</v>
      </c>
      <c r="H22" s="24">
        <f t="shared" si="3"/>
        <v>70.714285714285722</v>
      </c>
      <c r="I22" s="24">
        <f>SUM($H$18:H22)</f>
        <v>937.05714285714294</v>
      </c>
      <c r="J22" s="25">
        <f t="shared" si="4"/>
        <v>1311.88</v>
      </c>
    </row>
    <row r="23" spans="1:13" ht="12.75" customHeight="1">
      <c r="A23" s="28"/>
      <c r="B23" s="29"/>
      <c r="C23" s="30"/>
      <c r="D23" s="23"/>
      <c r="E23" s="22"/>
      <c r="F23" s="31"/>
      <c r="G23" s="32"/>
      <c r="H23" s="24"/>
      <c r="I23" s="24"/>
      <c r="J23" s="25"/>
      <c r="L23" s="44" t="s">
        <v>9</v>
      </c>
      <c r="M23" s="44" t="s">
        <v>10</v>
      </c>
    </row>
    <row r="24" spans="1:13" ht="12.75" customHeight="1">
      <c r="A24" s="28">
        <f ca="1">TODAY()</f>
        <v>42374</v>
      </c>
      <c r="B24" s="29">
        <v>1.44</v>
      </c>
      <c r="C24" s="30">
        <f>-J24</f>
        <v>-1349.3622857142857</v>
      </c>
      <c r="D24" s="23"/>
      <c r="E24" s="22">
        <f>SUM($C$18:C23)</f>
        <v>1300</v>
      </c>
      <c r="F24" s="31"/>
      <c r="G24" s="23">
        <f>SUM($F$18:F24)</f>
        <v>5</v>
      </c>
      <c r="H24" s="24"/>
      <c r="I24" s="24">
        <f>SUM($H$18:H24)</f>
        <v>937.05714285714294</v>
      </c>
      <c r="J24" s="25">
        <f>I24*B24</f>
        <v>1349.3622857142857</v>
      </c>
      <c r="L24" s="38">
        <f>J24-E24</f>
        <v>49.36228571428569</v>
      </c>
      <c r="M24" s="39">
        <f>(-C24-E24)/E24</f>
        <v>3.7970989010988991E-2</v>
      </c>
    </row>
    <row r="25" spans="1:13" ht="12.75" customHeight="1">
      <c r="A25" s="33"/>
      <c r="B25" s="33"/>
      <c r="C25" s="33"/>
      <c r="D25" s="33"/>
      <c r="E25" s="33"/>
      <c r="F25" s="33"/>
      <c r="G25" s="34"/>
      <c r="H25" s="35"/>
      <c r="I25" s="35"/>
      <c r="M25" s="4"/>
    </row>
    <row r="26" spans="1:13" ht="12.75" customHeight="1">
      <c r="A26" s="36" t="s">
        <v>11</v>
      </c>
    </row>
  </sheetData>
  <mergeCells count="15">
    <mergeCell ref="J13:J17"/>
    <mergeCell ref="L13:L17"/>
    <mergeCell ref="M13:M17"/>
    <mergeCell ref="D13:D17"/>
    <mergeCell ref="E13:E17"/>
    <mergeCell ref="F13:F17"/>
    <mergeCell ref="G13:G17"/>
    <mergeCell ref="H13:H17"/>
    <mergeCell ref="I13:I17"/>
    <mergeCell ref="C13:C17"/>
    <mergeCell ref="A9:B9"/>
    <mergeCell ref="A10:B10"/>
    <mergeCell ref="A11:B11"/>
    <mergeCell ref="A13:A17"/>
    <mergeCell ref="B13:B17"/>
  </mergeCells>
  <dataValidations count="2">
    <dataValidation type="list" allowBlank="1" showInputMessage="1" showErrorMessage="1" error="Please select from the list." sqref="C11">
      <formula1>Reinvested</formula1>
    </dataValidation>
    <dataValidation type="decimal" allowBlank="1" showInputMessage="1" showErrorMessage="1" error="Please key in the correct commission." sqref="C10">
      <formula1>0</formula1>
      <formula2>100</formula2>
    </dataValidation>
  </dataValidations>
  <hyperlinks>
    <hyperlink ref="E9" location="'ETF Allocation'!D12" display="BACK"/>
  </hyperlinks>
  <pageMargins left="0.7" right="0.7" top="0.75" bottom="0.75" header="0.3" footer="0.3"/>
  <pageSetup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dimension ref="A9:M26"/>
  <sheetViews>
    <sheetView workbookViewId="0">
      <selection activeCell="E9" sqref="E9"/>
    </sheetView>
  </sheetViews>
  <sheetFormatPr defaultColWidth="9.85546875" defaultRowHeight="12.75" customHeight="1"/>
  <cols>
    <col min="1" max="1" width="12.42578125" style="2" customWidth="1"/>
    <col min="2" max="7" width="14.140625" style="2" customWidth="1"/>
    <col min="8" max="9" width="14.140625" style="5" customWidth="1"/>
    <col min="10" max="10" width="14.140625" style="2" customWidth="1"/>
    <col min="11" max="11" width="8.42578125" style="2" customWidth="1"/>
    <col min="12" max="13" width="14.140625" style="2" customWidth="1"/>
    <col min="14" max="16384" width="9.85546875" style="1"/>
  </cols>
  <sheetData>
    <row r="9" spans="1:13" ht="12.75" customHeight="1">
      <c r="A9" s="93" t="s">
        <v>6</v>
      </c>
      <c r="B9" s="93"/>
      <c r="C9" s="19" t="str">
        <f>'ETF Allocation'!B17</f>
        <v>QWE</v>
      </c>
      <c r="E9" s="42" t="s">
        <v>34</v>
      </c>
    </row>
    <row r="10" spans="1:13" ht="12.75" customHeight="1">
      <c r="A10" s="93" t="s">
        <v>7</v>
      </c>
      <c r="B10" s="93"/>
      <c r="C10" s="20">
        <v>0.01</v>
      </c>
    </row>
    <row r="11" spans="1:13" ht="12.75" customHeight="1">
      <c r="A11" s="92" t="s">
        <v>12</v>
      </c>
      <c r="B11" s="92"/>
      <c r="C11" s="21" t="s">
        <v>8</v>
      </c>
    </row>
    <row r="13" spans="1:13" ht="12.75" customHeight="1">
      <c r="A13" s="94" t="s">
        <v>1</v>
      </c>
      <c r="B13" s="94" t="s">
        <v>15</v>
      </c>
      <c r="C13" s="94" t="s">
        <v>16</v>
      </c>
      <c r="D13" s="94" t="s">
        <v>2</v>
      </c>
      <c r="E13" s="94" t="s">
        <v>13</v>
      </c>
      <c r="F13" s="94" t="str">
        <f>IF($C$11="Yes","Reinvested Dividends","Non-Reinvested Dividends")</f>
        <v>Reinvested Dividends</v>
      </c>
      <c r="G13" s="94" t="str">
        <f>IF($C$11="Yes","Cumulative Reinvested Dividends","Cumulative Non-Reinvested Dividends")</f>
        <v>Cumulative Reinvested Dividends</v>
      </c>
      <c r="H13" s="97" t="s">
        <v>3</v>
      </c>
      <c r="I13" s="97" t="s">
        <v>4</v>
      </c>
      <c r="J13" s="94" t="s">
        <v>5</v>
      </c>
      <c r="L13" s="94" t="str">
        <f>IF($C$11="Yes","Average Annual Returns (With Reinvested Dividends)","Average Annual Returns (Non-Reinvested Dividends)")</f>
        <v>Average Annual Returns (With Reinvested Dividends)</v>
      </c>
      <c r="M13" s="94" t="s">
        <v>14</v>
      </c>
    </row>
    <row r="14" spans="1:13" ht="12.75" customHeight="1">
      <c r="A14" s="95"/>
      <c r="B14" s="95"/>
      <c r="C14" s="95"/>
      <c r="D14" s="95"/>
      <c r="E14" s="95"/>
      <c r="F14" s="95"/>
      <c r="G14" s="95"/>
      <c r="H14" s="98"/>
      <c r="I14" s="98"/>
      <c r="J14" s="95"/>
      <c r="L14" s="95"/>
      <c r="M14" s="95"/>
    </row>
    <row r="15" spans="1:13" ht="12.75" customHeight="1">
      <c r="A15" s="95"/>
      <c r="B15" s="95"/>
      <c r="C15" s="95"/>
      <c r="D15" s="95"/>
      <c r="E15" s="95"/>
      <c r="F15" s="95"/>
      <c r="G15" s="95"/>
      <c r="H15" s="98"/>
      <c r="I15" s="98"/>
      <c r="J15" s="95"/>
      <c r="L15" s="95"/>
      <c r="M15" s="95"/>
    </row>
    <row r="16" spans="1:13" ht="12.75" customHeight="1">
      <c r="A16" s="95"/>
      <c r="B16" s="95"/>
      <c r="C16" s="95"/>
      <c r="D16" s="95"/>
      <c r="E16" s="95"/>
      <c r="F16" s="95"/>
      <c r="G16" s="95"/>
      <c r="H16" s="98"/>
      <c r="I16" s="98"/>
      <c r="J16" s="95"/>
      <c r="L16" s="95"/>
      <c r="M16" s="95"/>
    </row>
    <row r="17" spans="1:13" s="27" customFormat="1" ht="12.75" customHeight="1">
      <c r="A17" s="96"/>
      <c r="B17" s="96"/>
      <c r="C17" s="96"/>
      <c r="D17" s="96"/>
      <c r="E17" s="96"/>
      <c r="F17" s="96"/>
      <c r="G17" s="96"/>
      <c r="H17" s="99"/>
      <c r="I17" s="99"/>
      <c r="J17" s="96"/>
      <c r="K17" s="26"/>
      <c r="L17" s="96"/>
      <c r="M17" s="96"/>
    </row>
    <row r="18" spans="1:13" ht="12.75" customHeight="1">
      <c r="A18" s="45">
        <v>42247</v>
      </c>
      <c r="B18" s="46">
        <v>2</v>
      </c>
      <c r="C18" s="47">
        <v>1500</v>
      </c>
      <c r="D18" s="22">
        <f t="shared" ref="D18:D22" si="0">IF(C18&lt;0,"",$C$10*C18)</f>
        <v>15</v>
      </c>
      <c r="E18" s="22">
        <f>SUM($C$18:C18)</f>
        <v>1500</v>
      </c>
      <c r="F18" s="48"/>
      <c r="G18" s="23">
        <f>SUM($F$18:F18)</f>
        <v>0</v>
      </c>
      <c r="H18" s="24">
        <f t="shared" ref="H18:H22" si="1">IF($C$11="YES",IF(C18&lt;0,C18/B18+F18/B18,(C18-D18)/B18+F18/B18),IF(C18&lt;0,C18/B18,(C18-D18)/B18))</f>
        <v>742.5</v>
      </c>
      <c r="I18" s="24">
        <f>SUM($H$18:H18)</f>
        <v>742.5</v>
      </c>
      <c r="J18" s="25">
        <f t="shared" ref="J18:J22" si="2">I18*B18</f>
        <v>1485</v>
      </c>
      <c r="L18" s="39">
        <f ca="1">XIRR(C18:C24,A18:A24)</f>
        <v>-0.18400673940777784</v>
      </c>
      <c r="M18" s="40" t="str">
        <f>IF($C$11="No",G24,"N/A")</f>
        <v>N/A</v>
      </c>
    </row>
    <row r="19" spans="1:13" ht="12.75" customHeight="1">
      <c r="A19" s="45">
        <v>42277</v>
      </c>
      <c r="B19" s="46">
        <v>2</v>
      </c>
      <c r="C19" s="47"/>
      <c r="D19" s="22">
        <f t="shared" si="0"/>
        <v>0</v>
      </c>
      <c r="E19" s="22">
        <f>SUM($C$18:C19)</f>
        <v>1500</v>
      </c>
      <c r="F19" s="48">
        <v>5</v>
      </c>
      <c r="G19" s="23">
        <f>SUM($F$18:F19)</f>
        <v>5</v>
      </c>
      <c r="H19" s="24">
        <f t="shared" si="1"/>
        <v>2.5</v>
      </c>
      <c r="I19" s="24">
        <f>SUM($H$18:H19)</f>
        <v>745</v>
      </c>
      <c r="J19" s="25">
        <f t="shared" si="2"/>
        <v>1490</v>
      </c>
    </row>
    <row r="20" spans="1:13" ht="12.75" customHeight="1">
      <c r="A20" s="45">
        <v>42308</v>
      </c>
      <c r="B20" s="46">
        <v>2</v>
      </c>
      <c r="C20" s="47">
        <v>150</v>
      </c>
      <c r="D20" s="22">
        <f t="shared" si="0"/>
        <v>1.5</v>
      </c>
      <c r="E20" s="22">
        <f>SUM($C$18:C20)</f>
        <v>1650</v>
      </c>
      <c r="F20" s="48"/>
      <c r="G20" s="23">
        <f>SUM($F$18:F20)</f>
        <v>5</v>
      </c>
      <c r="H20" s="24">
        <f t="shared" si="1"/>
        <v>74.25</v>
      </c>
      <c r="I20" s="24">
        <f>SUM($H$18:H20)</f>
        <v>819.25</v>
      </c>
      <c r="J20" s="25">
        <f t="shared" si="2"/>
        <v>1638.5</v>
      </c>
    </row>
    <row r="21" spans="1:13" ht="12.75" customHeight="1">
      <c r="A21" s="45">
        <v>42338</v>
      </c>
      <c r="B21" s="46">
        <v>2</v>
      </c>
      <c r="C21" s="47">
        <v>150</v>
      </c>
      <c r="D21" s="22">
        <f t="shared" si="0"/>
        <v>1.5</v>
      </c>
      <c r="E21" s="22">
        <f>SUM($C$18:C21)</f>
        <v>1800</v>
      </c>
      <c r="F21" s="48"/>
      <c r="G21" s="23">
        <f>SUM($F$18:F21)</f>
        <v>5</v>
      </c>
      <c r="H21" s="24">
        <f t="shared" si="1"/>
        <v>74.25</v>
      </c>
      <c r="I21" s="24">
        <f>SUM($H$18:H21)</f>
        <v>893.5</v>
      </c>
      <c r="J21" s="25">
        <f t="shared" si="2"/>
        <v>1787</v>
      </c>
    </row>
    <row r="22" spans="1:13" ht="12.75" customHeight="1">
      <c r="A22" s="45">
        <v>42369</v>
      </c>
      <c r="B22" s="46">
        <v>2</v>
      </c>
      <c r="C22" s="47">
        <v>150</v>
      </c>
      <c r="D22" s="22">
        <f t="shared" si="0"/>
        <v>1.5</v>
      </c>
      <c r="E22" s="22">
        <f>SUM($C$18:C22)</f>
        <v>1950</v>
      </c>
      <c r="F22" s="48"/>
      <c r="G22" s="23">
        <f>SUM($F$18:F22)</f>
        <v>5</v>
      </c>
      <c r="H22" s="24">
        <f t="shared" si="1"/>
        <v>74.25</v>
      </c>
      <c r="I22" s="24">
        <f>SUM($H$18:H22)</f>
        <v>967.75</v>
      </c>
      <c r="J22" s="25">
        <f t="shared" si="2"/>
        <v>1935.5</v>
      </c>
    </row>
    <row r="23" spans="1:13" ht="12.75" customHeight="1">
      <c r="A23" s="28"/>
      <c r="B23" s="29"/>
      <c r="C23" s="30"/>
      <c r="D23" s="23"/>
      <c r="E23" s="22"/>
      <c r="F23" s="31"/>
      <c r="G23" s="32"/>
      <c r="H23" s="24"/>
      <c r="I23" s="24"/>
      <c r="J23" s="25"/>
      <c r="L23" s="44" t="s">
        <v>9</v>
      </c>
      <c r="M23" s="44" t="s">
        <v>10</v>
      </c>
    </row>
    <row r="24" spans="1:13" ht="12.75" customHeight="1">
      <c r="A24" s="28">
        <f ca="1">TODAY()</f>
        <v>42374</v>
      </c>
      <c r="B24" s="29">
        <v>1.9</v>
      </c>
      <c r="C24" s="30">
        <f>-J24</f>
        <v>-1838.7249999999999</v>
      </c>
      <c r="D24" s="23"/>
      <c r="E24" s="22">
        <f>SUM($C$18:C23)</f>
        <v>1950</v>
      </c>
      <c r="F24" s="31"/>
      <c r="G24" s="23">
        <f>SUM($F$18:F24)</f>
        <v>5</v>
      </c>
      <c r="H24" s="24"/>
      <c r="I24" s="24">
        <f>SUM($H$18:H24)</f>
        <v>967.75</v>
      </c>
      <c r="J24" s="25">
        <f>I24*B24</f>
        <v>1838.7249999999999</v>
      </c>
      <c r="L24" s="38">
        <f>J24-E24</f>
        <v>-111.27500000000009</v>
      </c>
      <c r="M24" s="39">
        <f>(-C24-E24)/E24</f>
        <v>-5.706410256410261E-2</v>
      </c>
    </row>
    <row r="25" spans="1:13" ht="12.75" customHeight="1">
      <c r="A25" s="33"/>
      <c r="B25" s="33"/>
      <c r="C25" s="33"/>
      <c r="D25" s="33"/>
      <c r="E25" s="33"/>
      <c r="F25" s="33"/>
      <c r="G25" s="34"/>
      <c r="H25" s="35"/>
      <c r="I25" s="35"/>
      <c r="M25" s="4"/>
    </row>
    <row r="26" spans="1:13" ht="12.75" customHeight="1">
      <c r="A26" s="36" t="s">
        <v>11</v>
      </c>
    </row>
  </sheetData>
  <mergeCells count="15">
    <mergeCell ref="C13:C17"/>
    <mergeCell ref="A9:B9"/>
    <mergeCell ref="A10:B10"/>
    <mergeCell ref="A11:B11"/>
    <mergeCell ref="A13:A17"/>
    <mergeCell ref="B13:B17"/>
    <mergeCell ref="J13:J17"/>
    <mergeCell ref="L13:L17"/>
    <mergeCell ref="M13:M17"/>
    <mergeCell ref="D13:D17"/>
    <mergeCell ref="E13:E17"/>
    <mergeCell ref="F13:F17"/>
    <mergeCell ref="G13:G17"/>
    <mergeCell ref="H13:H17"/>
    <mergeCell ref="I13:I17"/>
  </mergeCells>
  <dataValidations count="2">
    <dataValidation type="list" allowBlank="1" showInputMessage="1" showErrorMessage="1" error="Please select from the list." sqref="C11">
      <formula1>Reinvested</formula1>
    </dataValidation>
    <dataValidation type="decimal" allowBlank="1" showInputMessage="1" showErrorMessage="1" error="Please key in the correct commission." sqref="C10">
      <formula1>0</formula1>
      <formula2>100</formula2>
    </dataValidation>
  </dataValidations>
  <hyperlinks>
    <hyperlink ref="E9" location="'ETF Allocation'!D12" display="BACK"/>
  </hyperlinks>
  <pageMargins left="0.7" right="0.7" top="0.75" bottom="0.75"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dimension ref="A9:M26"/>
  <sheetViews>
    <sheetView topLeftCell="A4" workbookViewId="0">
      <selection activeCell="E9" sqref="E9"/>
    </sheetView>
  </sheetViews>
  <sheetFormatPr defaultColWidth="9.85546875" defaultRowHeight="12.75" customHeight="1"/>
  <cols>
    <col min="1" max="1" width="12.42578125" style="2" customWidth="1"/>
    <col min="2" max="7" width="14.140625" style="2" customWidth="1"/>
    <col min="8" max="9" width="14.140625" style="5" customWidth="1"/>
    <col min="10" max="10" width="14.140625" style="2" customWidth="1"/>
    <col min="11" max="11" width="8.42578125" style="2" customWidth="1"/>
    <col min="12" max="13" width="14.140625" style="2" customWidth="1"/>
    <col min="14" max="14" width="9.85546875" style="1" customWidth="1"/>
    <col min="15" max="16384" width="9.85546875" style="1"/>
  </cols>
  <sheetData>
    <row r="9" spans="1:13" ht="12.75" customHeight="1">
      <c r="A9" s="93" t="s">
        <v>6</v>
      </c>
      <c r="B9" s="93"/>
      <c r="C9" s="19" t="str">
        <f>'ETF Allocation'!B18</f>
        <v>ZXC</v>
      </c>
      <c r="E9" s="42" t="s">
        <v>34</v>
      </c>
    </row>
    <row r="10" spans="1:13" ht="12.75" customHeight="1">
      <c r="A10" s="93" t="s">
        <v>7</v>
      </c>
      <c r="B10" s="93"/>
      <c r="C10" s="20">
        <v>0.01</v>
      </c>
    </row>
    <row r="11" spans="1:13" ht="12.75" customHeight="1">
      <c r="A11" s="92" t="s">
        <v>12</v>
      </c>
      <c r="B11" s="92"/>
      <c r="C11" s="21" t="s">
        <v>8</v>
      </c>
    </row>
    <row r="13" spans="1:13" ht="12.75" customHeight="1">
      <c r="A13" s="94" t="s">
        <v>1</v>
      </c>
      <c r="B13" s="94" t="s">
        <v>15</v>
      </c>
      <c r="C13" s="94" t="s">
        <v>16</v>
      </c>
      <c r="D13" s="94" t="s">
        <v>2</v>
      </c>
      <c r="E13" s="94" t="s">
        <v>13</v>
      </c>
      <c r="F13" s="94" t="str">
        <f>IF($C$11="Yes","Reinvested Dividends","Non-Reinvested Dividends")</f>
        <v>Reinvested Dividends</v>
      </c>
      <c r="G13" s="94" t="str">
        <f>IF($C$11="Yes","Cumulative Reinvested Dividends","Cumulative Non-Reinvested Dividends")</f>
        <v>Cumulative Reinvested Dividends</v>
      </c>
      <c r="H13" s="97" t="s">
        <v>3</v>
      </c>
      <c r="I13" s="97" t="s">
        <v>4</v>
      </c>
      <c r="J13" s="94" t="s">
        <v>5</v>
      </c>
      <c r="L13" s="94" t="str">
        <f>IF($C$11="Yes","Average Annual Returns (With Reinvested Dividends)","Average Annual Returns (Non-Reinvested Dividends)")</f>
        <v>Average Annual Returns (With Reinvested Dividends)</v>
      </c>
      <c r="M13" s="94" t="s">
        <v>14</v>
      </c>
    </row>
    <row r="14" spans="1:13" ht="12.75" customHeight="1">
      <c r="A14" s="95"/>
      <c r="B14" s="95"/>
      <c r="C14" s="95"/>
      <c r="D14" s="95"/>
      <c r="E14" s="95"/>
      <c r="F14" s="95"/>
      <c r="G14" s="95"/>
      <c r="H14" s="98"/>
      <c r="I14" s="98"/>
      <c r="J14" s="95"/>
      <c r="L14" s="95"/>
      <c r="M14" s="95"/>
    </row>
    <row r="15" spans="1:13" ht="12.75" customHeight="1">
      <c r="A15" s="95"/>
      <c r="B15" s="95"/>
      <c r="C15" s="95"/>
      <c r="D15" s="95"/>
      <c r="E15" s="95"/>
      <c r="F15" s="95"/>
      <c r="G15" s="95"/>
      <c r="H15" s="98"/>
      <c r="I15" s="98"/>
      <c r="J15" s="95"/>
      <c r="L15" s="95"/>
      <c r="M15" s="95"/>
    </row>
    <row r="16" spans="1:13" ht="12.75" customHeight="1">
      <c r="A16" s="95"/>
      <c r="B16" s="95"/>
      <c r="C16" s="95"/>
      <c r="D16" s="95"/>
      <c r="E16" s="95"/>
      <c r="F16" s="95"/>
      <c r="G16" s="95"/>
      <c r="H16" s="98"/>
      <c r="I16" s="98"/>
      <c r="J16" s="95"/>
      <c r="L16" s="95"/>
      <c r="M16" s="95"/>
    </row>
    <row r="17" spans="1:13" s="27" customFormat="1" ht="12.75" customHeight="1">
      <c r="A17" s="96"/>
      <c r="B17" s="96"/>
      <c r="C17" s="96"/>
      <c r="D17" s="96"/>
      <c r="E17" s="96"/>
      <c r="F17" s="96"/>
      <c r="G17" s="96"/>
      <c r="H17" s="99"/>
      <c r="I17" s="99"/>
      <c r="J17" s="96"/>
      <c r="K17" s="26"/>
      <c r="L17" s="96"/>
      <c r="M17" s="96"/>
    </row>
    <row r="18" spans="1:13" ht="12.75" customHeight="1">
      <c r="A18" s="45">
        <v>42247</v>
      </c>
      <c r="B18" s="46">
        <v>2</v>
      </c>
      <c r="C18" s="47">
        <v>1000</v>
      </c>
      <c r="D18" s="22">
        <f t="shared" ref="D18:D22" si="0">IF(C18&lt;0,"",$C$10*C18)</f>
        <v>10</v>
      </c>
      <c r="E18" s="22">
        <f>SUM($C$18:C18)</f>
        <v>1000</v>
      </c>
      <c r="F18" s="48"/>
      <c r="G18" s="23">
        <f>SUM($F$18:F18)</f>
        <v>0</v>
      </c>
      <c r="H18" s="24">
        <f t="shared" ref="H18:H22" si="1">IF($C$11="YES",IF(C18&lt;0,C18/B18+F18/B18,(C18-D18)/B18+F18/B18),IF(C18&lt;0,C18/B18,(C18-D18)/B18))</f>
        <v>495</v>
      </c>
      <c r="I18" s="24">
        <f>SUM($H$18:H18)</f>
        <v>495</v>
      </c>
      <c r="J18" s="25">
        <f t="shared" ref="J18:J22" si="2">I18*B18</f>
        <v>990</v>
      </c>
      <c r="L18" s="39">
        <f ca="1">XIRR(C18:C24,A18:A24)</f>
        <v>-0.18033746406435963</v>
      </c>
      <c r="M18" s="40" t="str">
        <f>IF($C$11="No",G24,"N/A")</f>
        <v>N/A</v>
      </c>
    </row>
    <row r="19" spans="1:13" ht="12.75" customHeight="1">
      <c r="A19" s="45">
        <v>42277</v>
      </c>
      <c r="B19" s="46">
        <v>2</v>
      </c>
      <c r="C19" s="47"/>
      <c r="D19" s="22">
        <f t="shared" si="0"/>
        <v>0</v>
      </c>
      <c r="E19" s="22">
        <f>SUM($C$18:C19)</f>
        <v>1000</v>
      </c>
      <c r="F19" s="48">
        <v>5</v>
      </c>
      <c r="G19" s="23">
        <f>SUM($F$18:F19)</f>
        <v>5</v>
      </c>
      <c r="H19" s="24">
        <f t="shared" si="1"/>
        <v>2.5</v>
      </c>
      <c r="I19" s="24">
        <f>SUM($H$18:H19)</f>
        <v>497.5</v>
      </c>
      <c r="J19" s="25">
        <f t="shared" si="2"/>
        <v>995</v>
      </c>
    </row>
    <row r="20" spans="1:13" ht="12.75" customHeight="1">
      <c r="A20" s="45">
        <v>42308</v>
      </c>
      <c r="B20" s="46">
        <v>2</v>
      </c>
      <c r="C20" s="47">
        <v>100</v>
      </c>
      <c r="D20" s="22">
        <f t="shared" si="0"/>
        <v>1</v>
      </c>
      <c r="E20" s="22">
        <f>SUM($C$18:C20)</f>
        <v>1100</v>
      </c>
      <c r="F20" s="48"/>
      <c r="G20" s="23">
        <f>SUM($F$18:F20)</f>
        <v>5</v>
      </c>
      <c r="H20" s="24">
        <f t="shared" si="1"/>
        <v>49.5</v>
      </c>
      <c r="I20" s="24">
        <f>SUM($H$18:H20)</f>
        <v>547</v>
      </c>
      <c r="J20" s="25">
        <f t="shared" si="2"/>
        <v>1094</v>
      </c>
    </row>
    <row r="21" spans="1:13" ht="12.75" customHeight="1">
      <c r="A21" s="45">
        <v>42338</v>
      </c>
      <c r="B21" s="46">
        <v>2</v>
      </c>
      <c r="C21" s="47">
        <v>100</v>
      </c>
      <c r="D21" s="22">
        <f t="shared" si="0"/>
        <v>1</v>
      </c>
      <c r="E21" s="22">
        <f>SUM($C$18:C21)</f>
        <v>1200</v>
      </c>
      <c r="F21" s="48"/>
      <c r="G21" s="23">
        <f>SUM($F$18:F21)</f>
        <v>5</v>
      </c>
      <c r="H21" s="24">
        <f t="shared" si="1"/>
        <v>49.5</v>
      </c>
      <c r="I21" s="24">
        <f>SUM($H$18:H21)</f>
        <v>596.5</v>
      </c>
      <c r="J21" s="25">
        <f t="shared" si="2"/>
        <v>1193</v>
      </c>
    </row>
    <row r="22" spans="1:13" ht="12.75" customHeight="1">
      <c r="A22" s="45">
        <v>42369</v>
      </c>
      <c r="B22" s="46">
        <v>2</v>
      </c>
      <c r="C22" s="47">
        <v>100</v>
      </c>
      <c r="D22" s="22">
        <f t="shared" si="0"/>
        <v>1</v>
      </c>
      <c r="E22" s="22">
        <f>SUM($C$18:C22)</f>
        <v>1300</v>
      </c>
      <c r="F22" s="48"/>
      <c r="G22" s="23">
        <f>SUM($F$18:F22)</f>
        <v>5</v>
      </c>
      <c r="H22" s="24">
        <f t="shared" si="1"/>
        <v>49.5</v>
      </c>
      <c r="I22" s="24">
        <f>SUM($H$18:H22)</f>
        <v>646</v>
      </c>
      <c r="J22" s="25">
        <f t="shared" si="2"/>
        <v>1292</v>
      </c>
    </row>
    <row r="23" spans="1:13" ht="12.75" customHeight="1">
      <c r="A23" s="28"/>
      <c r="B23" s="29"/>
      <c r="C23" s="30"/>
      <c r="D23" s="23"/>
      <c r="E23" s="22"/>
      <c r="F23" s="31"/>
      <c r="G23" s="32"/>
      <c r="H23" s="24"/>
      <c r="I23" s="24"/>
      <c r="J23" s="25"/>
      <c r="L23" s="44" t="s">
        <v>9</v>
      </c>
      <c r="M23" s="44" t="s">
        <v>10</v>
      </c>
    </row>
    <row r="24" spans="1:13" ht="12.75" customHeight="1">
      <c r="A24" s="28">
        <f ca="1">TODAY()</f>
        <v>42374</v>
      </c>
      <c r="B24" s="29">
        <v>1.9</v>
      </c>
      <c r="C24" s="30">
        <f>-J24</f>
        <v>-1227.3999999999999</v>
      </c>
      <c r="D24" s="23"/>
      <c r="E24" s="22">
        <f>SUM($C$18:C23)</f>
        <v>1300</v>
      </c>
      <c r="F24" s="31"/>
      <c r="G24" s="23">
        <f>SUM($F$18:F24)</f>
        <v>5</v>
      </c>
      <c r="H24" s="24"/>
      <c r="I24" s="24">
        <f>SUM($H$18:H24)</f>
        <v>646</v>
      </c>
      <c r="J24" s="25">
        <f>I24*B24</f>
        <v>1227.3999999999999</v>
      </c>
      <c r="L24" s="38">
        <f>J24-E24</f>
        <v>-72.600000000000136</v>
      </c>
      <c r="M24" s="39">
        <f>(-C24-E24)/E24</f>
        <v>-5.5846153846153948E-2</v>
      </c>
    </row>
    <row r="25" spans="1:13" ht="12.75" customHeight="1">
      <c r="A25" s="33"/>
      <c r="B25" s="33"/>
      <c r="C25" s="33"/>
      <c r="D25" s="33"/>
      <c r="E25" s="33"/>
      <c r="F25" s="33"/>
      <c r="G25" s="34"/>
      <c r="H25" s="35"/>
      <c r="I25" s="35"/>
      <c r="M25" s="4"/>
    </row>
    <row r="26" spans="1:13" ht="12.75" customHeight="1">
      <c r="A26" s="36" t="s">
        <v>11</v>
      </c>
    </row>
  </sheetData>
  <mergeCells count="15">
    <mergeCell ref="C13:C17"/>
    <mergeCell ref="A9:B9"/>
    <mergeCell ref="A10:B10"/>
    <mergeCell ref="A11:B11"/>
    <mergeCell ref="A13:A17"/>
    <mergeCell ref="B13:B17"/>
    <mergeCell ref="J13:J17"/>
    <mergeCell ref="L13:L17"/>
    <mergeCell ref="M13:M17"/>
    <mergeCell ref="D13:D17"/>
    <mergeCell ref="E13:E17"/>
    <mergeCell ref="F13:F17"/>
    <mergeCell ref="G13:G17"/>
    <mergeCell ref="H13:H17"/>
    <mergeCell ref="I13:I17"/>
  </mergeCells>
  <dataValidations count="2">
    <dataValidation type="list" allowBlank="1" showInputMessage="1" showErrorMessage="1" error="Please select from the list." sqref="C11">
      <formula1>Reinvested</formula1>
    </dataValidation>
    <dataValidation type="decimal" allowBlank="1" showInputMessage="1" showErrorMessage="1" error="Please key in the correct commission." sqref="C10">
      <formula1>0</formula1>
      <formula2>100</formula2>
    </dataValidation>
  </dataValidations>
  <hyperlinks>
    <hyperlink ref="E9" location="'ETF Allocation'!D12" display="BACK"/>
  </hyperlinks>
  <pageMargins left="0.7" right="0.7" top="0.75" bottom="0.75" header="0.3" footer="0.3"/>
  <pageSetup orientation="portrait" horizontalDpi="4294967293" verticalDpi="0" r:id="rId1"/>
  <drawing r:id="rId2"/>
  <legacyDrawing r:id="rId3"/>
</worksheet>
</file>

<file path=xl/worksheets/sheet6.xml><?xml version="1.0" encoding="utf-8"?>
<worksheet xmlns="http://schemas.openxmlformats.org/spreadsheetml/2006/main" xmlns:r="http://schemas.openxmlformats.org/officeDocument/2006/relationships">
  <sheetPr codeName="Sheet2"/>
  <dimension ref="A9:H30"/>
  <sheetViews>
    <sheetView workbookViewId="0">
      <selection activeCell="C9" sqref="C9:E9"/>
    </sheetView>
  </sheetViews>
  <sheetFormatPr defaultRowHeight="12.75"/>
  <cols>
    <col min="1" max="7" width="9.85546875" style="50" customWidth="1"/>
    <col min="8" max="16384" width="9.140625" style="50"/>
  </cols>
  <sheetData>
    <row r="9" spans="1:8">
      <c r="A9" s="51"/>
      <c r="B9" s="51"/>
      <c r="C9" s="100" t="s">
        <v>37</v>
      </c>
      <c r="D9" s="100"/>
      <c r="E9" s="100"/>
      <c r="F9" s="101"/>
      <c r="G9" s="101"/>
      <c r="H9" s="49"/>
    </row>
    <row r="10" spans="1:8">
      <c r="A10" s="51"/>
      <c r="B10" s="51"/>
      <c r="C10" s="51"/>
      <c r="D10" s="51"/>
      <c r="E10" s="51"/>
      <c r="F10" s="51"/>
      <c r="G10" s="51"/>
    </row>
    <row r="11" spans="1:8">
      <c r="A11" s="51"/>
      <c r="B11" s="51"/>
      <c r="C11" s="51"/>
      <c r="D11" s="51"/>
      <c r="E11" s="51"/>
      <c r="F11" s="51"/>
      <c r="G11" s="51"/>
    </row>
    <row r="12" spans="1:8">
      <c r="A12" s="102" t="s">
        <v>38</v>
      </c>
      <c r="B12" s="102"/>
      <c r="C12" s="102"/>
      <c r="D12" s="102"/>
      <c r="E12" s="102"/>
      <c r="F12" s="102"/>
      <c r="G12" s="102"/>
    </row>
    <row r="13" spans="1:8">
      <c r="A13" s="102"/>
      <c r="B13" s="102"/>
      <c r="C13" s="102"/>
      <c r="D13" s="102"/>
      <c r="E13" s="102"/>
      <c r="F13" s="102"/>
      <c r="G13" s="102"/>
    </row>
    <row r="14" spans="1:8">
      <c r="A14" s="102"/>
      <c r="B14" s="102"/>
      <c r="C14" s="102"/>
      <c r="D14" s="102"/>
      <c r="E14" s="102"/>
      <c r="F14" s="102"/>
      <c r="G14" s="102"/>
    </row>
    <row r="15" spans="1:8">
      <c r="A15" s="102"/>
      <c r="B15" s="102"/>
      <c r="C15" s="102"/>
      <c r="D15" s="102"/>
      <c r="E15" s="102"/>
      <c r="F15" s="102"/>
      <c r="G15" s="102"/>
    </row>
    <row r="16" spans="1:8">
      <c r="A16" s="102"/>
      <c r="B16" s="102"/>
      <c r="C16" s="102"/>
      <c r="D16" s="102"/>
      <c r="E16" s="102"/>
      <c r="F16" s="102"/>
      <c r="G16" s="102"/>
    </row>
    <row r="17" spans="1:7">
      <c r="A17" s="102"/>
      <c r="B17" s="102"/>
      <c r="C17" s="102"/>
      <c r="D17" s="102"/>
      <c r="E17" s="102"/>
      <c r="F17" s="102"/>
      <c r="G17" s="102"/>
    </row>
    <row r="18" spans="1:7">
      <c r="A18" s="102"/>
      <c r="B18" s="102"/>
      <c r="C18" s="102"/>
      <c r="D18" s="102"/>
      <c r="E18" s="102"/>
      <c r="F18" s="102"/>
      <c r="G18" s="102"/>
    </row>
    <row r="19" spans="1:7">
      <c r="A19" s="52"/>
      <c r="B19" s="52"/>
      <c r="C19" s="52"/>
      <c r="D19" s="52"/>
      <c r="E19" s="52"/>
      <c r="F19" s="52"/>
      <c r="G19" s="52"/>
    </row>
    <row r="20" spans="1:7">
      <c r="A20" s="102" t="s">
        <v>39</v>
      </c>
      <c r="B20" s="102"/>
      <c r="C20" s="102"/>
      <c r="D20" s="102"/>
      <c r="E20" s="102"/>
      <c r="F20" s="102"/>
      <c r="G20" s="102"/>
    </row>
    <row r="21" spans="1:7">
      <c r="A21" s="102"/>
      <c r="B21" s="102"/>
      <c r="C21" s="102"/>
      <c r="D21" s="102"/>
      <c r="E21" s="102"/>
      <c r="F21" s="102"/>
      <c r="G21" s="102"/>
    </row>
    <row r="22" spans="1:7">
      <c r="A22" s="102"/>
      <c r="B22" s="102"/>
      <c r="C22" s="102"/>
      <c r="D22" s="102"/>
      <c r="E22" s="102"/>
      <c r="F22" s="102"/>
      <c r="G22" s="102"/>
    </row>
    <row r="23" spans="1:7">
      <c r="A23" s="52"/>
      <c r="B23" s="52"/>
      <c r="C23" s="52"/>
      <c r="D23" s="52"/>
      <c r="E23" s="52"/>
      <c r="F23" s="52"/>
      <c r="G23" s="52"/>
    </row>
    <row r="24" spans="1:7">
      <c r="A24" s="102" t="s">
        <v>40</v>
      </c>
      <c r="B24" s="102"/>
      <c r="C24" s="102"/>
      <c r="D24" s="102"/>
      <c r="E24" s="102"/>
      <c r="F24" s="102"/>
      <c r="G24" s="102"/>
    </row>
    <row r="25" spans="1:7">
      <c r="A25" s="102"/>
      <c r="B25" s="102"/>
      <c r="C25" s="102"/>
      <c r="D25" s="102"/>
      <c r="E25" s="102"/>
      <c r="F25" s="102"/>
      <c r="G25" s="102"/>
    </row>
    <row r="26" spans="1:7">
      <c r="A26" s="102"/>
      <c r="B26" s="102"/>
      <c r="C26" s="102"/>
      <c r="D26" s="102"/>
      <c r="E26" s="102"/>
      <c r="F26" s="102"/>
      <c r="G26" s="102"/>
    </row>
    <row r="27" spans="1:7">
      <c r="A27" s="102"/>
      <c r="B27" s="102"/>
      <c r="C27" s="102"/>
      <c r="D27" s="102"/>
      <c r="E27" s="102"/>
      <c r="F27" s="102"/>
      <c r="G27" s="102"/>
    </row>
    <row r="28" spans="1:7">
      <c r="A28" s="102"/>
      <c r="B28" s="102"/>
      <c r="C28" s="102"/>
      <c r="D28" s="102"/>
      <c r="E28" s="102"/>
      <c r="F28" s="102"/>
      <c r="G28" s="102"/>
    </row>
    <row r="29" spans="1:7">
      <c r="A29" s="102"/>
      <c r="B29" s="102"/>
      <c r="C29" s="102"/>
      <c r="D29" s="102"/>
      <c r="E29" s="102"/>
      <c r="F29" s="102"/>
      <c r="G29" s="102"/>
    </row>
    <row r="30" spans="1:7">
      <c r="A30" s="53"/>
      <c r="B30" s="103"/>
      <c r="C30" s="103"/>
      <c r="D30" s="103"/>
      <c r="E30" s="103"/>
      <c r="F30" s="103"/>
      <c r="G30" s="53"/>
    </row>
  </sheetData>
  <sheetProtection password="8E5E" sheet="1" objects="1" scenarios="1"/>
  <mergeCells count="6">
    <mergeCell ref="B30:F30"/>
    <mergeCell ref="C9:E9"/>
    <mergeCell ref="F9:G9"/>
    <mergeCell ref="A12:G18"/>
    <mergeCell ref="A20:G22"/>
    <mergeCell ref="A24:G2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11"/>
  <dimension ref="A9:H15"/>
  <sheetViews>
    <sheetView workbookViewId="0">
      <selection activeCell="C9" sqref="C9:E9"/>
    </sheetView>
  </sheetViews>
  <sheetFormatPr defaultRowHeight="12.75"/>
  <cols>
    <col min="1" max="7" width="9.85546875" style="50" customWidth="1"/>
    <col min="8" max="16384" width="9.140625" style="50"/>
  </cols>
  <sheetData>
    <row r="9" spans="1:8">
      <c r="A9" s="51"/>
      <c r="B9" s="51"/>
      <c r="C9" s="100" t="s">
        <v>41</v>
      </c>
      <c r="D9" s="100"/>
      <c r="E9" s="100"/>
      <c r="F9" s="101"/>
      <c r="G9" s="101"/>
      <c r="H9" s="49"/>
    </row>
    <row r="10" spans="1:8">
      <c r="A10" s="51"/>
      <c r="B10" s="51"/>
      <c r="C10" s="51"/>
      <c r="D10" s="51"/>
      <c r="E10" s="51"/>
      <c r="F10" s="51"/>
      <c r="G10" s="51"/>
    </row>
    <row r="11" spans="1:8">
      <c r="A11" s="51"/>
      <c r="B11" s="51"/>
      <c r="C11" s="51"/>
      <c r="D11" s="51"/>
      <c r="E11" s="51"/>
      <c r="F11" s="51"/>
      <c r="G11" s="51"/>
    </row>
    <row r="12" spans="1:8">
      <c r="A12" s="104" t="s">
        <v>42</v>
      </c>
      <c r="B12" s="105"/>
      <c r="C12" s="105"/>
      <c r="D12" s="105"/>
      <c r="E12" s="105"/>
      <c r="F12" s="105"/>
      <c r="G12" s="105"/>
    </row>
    <row r="13" spans="1:8">
      <c r="A13" s="104" t="s">
        <v>43</v>
      </c>
      <c r="B13" s="105"/>
      <c r="C13" s="105"/>
      <c r="D13" s="105"/>
      <c r="E13" s="105"/>
      <c r="F13" s="105"/>
      <c r="G13" s="105"/>
    </row>
    <row r="14" spans="1:8">
      <c r="A14" s="106" t="s">
        <v>44</v>
      </c>
      <c r="B14" s="106"/>
      <c r="C14" s="106"/>
      <c r="D14" s="106"/>
      <c r="E14" s="106"/>
      <c r="F14" s="106"/>
      <c r="G14" s="106"/>
    </row>
    <row r="15" spans="1:8">
      <c r="A15" s="106"/>
      <c r="B15" s="106"/>
      <c r="C15" s="106"/>
      <c r="D15" s="106"/>
      <c r="E15" s="106"/>
      <c r="F15" s="106"/>
      <c r="G15" s="106"/>
    </row>
  </sheetData>
  <sheetProtection password="8E5E" sheet="1" objects="1" scenarios="1"/>
  <mergeCells count="5">
    <mergeCell ref="C9:E9"/>
    <mergeCell ref="F9:G9"/>
    <mergeCell ref="A12:G12"/>
    <mergeCell ref="A13:G13"/>
    <mergeCell ref="A14:G15"/>
  </mergeCells>
  <hyperlinks>
    <hyperlink ref="A12" r:id="rId1"/>
    <hyperlink ref="A13" r:id="rId2"/>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dimension ref="A1:O4"/>
  <sheetViews>
    <sheetView workbookViewId="0">
      <selection activeCell="H12" sqref="H12"/>
    </sheetView>
  </sheetViews>
  <sheetFormatPr defaultRowHeight="12.75"/>
  <sheetData>
    <row r="1" spans="1:15">
      <c r="A1" t="s">
        <v>8</v>
      </c>
      <c r="C1" s="6">
        <f>IF('ETF Allocation'!D15="","",IF('ETF Allocation'!F22-'ETF Allocation'!D22&lt;0,0,'ETF Allocation'!F22-'ETF Allocation'!D22))</f>
        <v>142.19721461235804</v>
      </c>
      <c r="D1" s="8">
        <f>IF('ETF Allocation'!D15="","",ROUNDUP(C1/MIN('ETF Allocation'!F15:F18),0))</f>
        <v>2</v>
      </c>
      <c r="E1" s="8">
        <f>IF('ETF Allocation'!D15="","",'ETF Allocation'!F22-'ETF Allocation'!D22+MAX(D1:D4)*'ETF Allocation'!F15)</f>
        <v>442.19721461235804</v>
      </c>
      <c r="F1" s="9">
        <f>IF('ETF Allocation'!D15="","",('ETF Allocation'!F15-E1)/'ETF Allocation'!F15)</f>
        <v>-1.9479814307490535</v>
      </c>
      <c r="G1" s="8">
        <f>IF('ETF Allocation'!D15="","",MAX(F1:F4)*'ETF Allocation'!F15)</f>
        <v>42.633398099173633</v>
      </c>
      <c r="H1" s="8">
        <f>IF('ETF Allocation'!D15="","",E1+G1)</f>
        <v>484.83061271153167</v>
      </c>
      <c r="I1" s="3"/>
      <c r="J1" s="3"/>
      <c r="K1" s="3"/>
      <c r="L1" s="3"/>
      <c r="M1" s="3"/>
      <c r="N1" s="3"/>
      <c r="O1" s="3"/>
    </row>
    <row r="2" spans="1:15">
      <c r="A2" t="s">
        <v>0</v>
      </c>
      <c r="C2" s="6">
        <f>IF('ETF Allocation'!D16="","",IF('ETF Allocation'!F23-'ETF Allocation'!D23&lt;0,0,'ETF Allocation'!F23-'ETF Allocation'!D23))</f>
        <v>0</v>
      </c>
      <c r="D2" s="8">
        <f>IF('ETF Allocation'!D16="","",ROUNDUP(C2/MIN('ETF Allocation'!F15:F18),0))</f>
        <v>0</v>
      </c>
      <c r="E2" s="8">
        <f>IF('ETF Allocation'!D16="","",'ETF Allocation'!F23-'ETF Allocation'!D23+MAX(D1:D4)*'ETF Allocation'!F16)</f>
        <v>71.577734600550912</v>
      </c>
      <c r="F2" s="9">
        <f>IF('ETF Allocation'!D16="","",('ETF Allocation'!F16-E2)/'ETF Allocation'!F16)</f>
        <v>0.28422265399449087</v>
      </c>
      <c r="G2" s="8">
        <f>IF('ETF Allocation'!D16="","",MAX(F1:F4)*'ETF Allocation'!F16)</f>
        <v>28.422265399449088</v>
      </c>
      <c r="H2" s="8">
        <f>IF('ETF Allocation'!D16="","",E2+G2)</f>
        <v>100</v>
      </c>
      <c r="I2" s="3"/>
      <c r="J2" s="3"/>
      <c r="K2" s="3"/>
      <c r="L2" s="3"/>
      <c r="M2" s="3"/>
      <c r="N2" s="3"/>
      <c r="O2" s="3"/>
    </row>
    <row r="3" spans="1:15">
      <c r="C3" s="6">
        <f>IF('ETF Allocation'!D17="","",IF('ETF Allocation'!F24-'ETF Allocation'!D24&lt;0,0,'ETF Allocation'!F24-'ETF Allocation'!D24))</f>
        <v>0</v>
      </c>
      <c r="D3" s="8">
        <f>IF('ETF Allocation'!D17="","",ROUNDUP(C3/MIN('ETF Allocation'!F15:F18),0))</f>
        <v>0</v>
      </c>
      <c r="E3" s="8">
        <f>IF('ETF Allocation'!D17="","",'ETF Allocation'!F24-'ETF Allocation'!D24+MAX(D1:D4)*'ETF Allocation'!F17)</f>
        <v>292.68503047225477</v>
      </c>
      <c r="F3" s="9">
        <f>IF('ETF Allocation'!D17="","",('ETF Allocation'!F17-E3)/'ETF Allocation'!F17)</f>
        <v>-0.95123353648169839</v>
      </c>
      <c r="G3" s="8">
        <f>IF('ETF Allocation'!D17="","",MAX(F1:F4)*'ETF Allocation'!F17)</f>
        <v>42.633398099173633</v>
      </c>
      <c r="H3" s="8">
        <f>IF('ETF Allocation'!D17="","",E3+G3)</f>
        <v>335.3184285714284</v>
      </c>
    </row>
    <row r="4" spans="1:15">
      <c r="C4" s="6">
        <f>IF('ETF Allocation'!D18="","",IF('ETF Allocation'!F25-'ETF Allocation'!D25&lt;0,0,'ETF Allocation'!F25-'ETF Allocation'!D25))</f>
        <v>0</v>
      </c>
      <c r="D4" s="8">
        <f>IF('ETF Allocation'!D18="","",ROUNDUP(C4/MIN('ETF Allocation'!F15:F18),0))</f>
        <v>0</v>
      </c>
      <c r="E4" s="8">
        <f>IF('ETF Allocation'!D18="","",'ETF Allocation'!F25-'ETF Allocation'!D25+MAX(D1:D4)*'ETF Allocation'!F18)</f>
        <v>193.54002031483674</v>
      </c>
      <c r="F4" s="9">
        <f>IF('ETF Allocation'!D18="","",('ETF Allocation'!F18-E4)/'ETF Allocation'!F18)</f>
        <v>-0.93540020314836736</v>
      </c>
      <c r="G4" s="8">
        <f>IF('ETF Allocation'!D18="","",MAX(F1:F4)*'ETF Allocation'!F18)</f>
        <v>28.422265399449088</v>
      </c>
      <c r="H4" s="8">
        <f>IF('ETF Allocation'!D18="","",E4+G4)</f>
        <v>221.96228571428583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ETF Allocation</vt:lpstr>
      <vt:lpstr>ETF 1</vt:lpstr>
      <vt:lpstr>ETF 2</vt:lpstr>
      <vt:lpstr>ETF 3</vt:lpstr>
      <vt:lpstr>ETF 4</vt:lpstr>
      <vt:lpstr>Disclaimer</vt:lpstr>
      <vt:lpstr>Contact</vt:lpstr>
      <vt:lpstr>Data</vt:lpstr>
      <vt:lpstr>Reinvested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Stressproofyourmoney</dc:creator>
  <dcterms:created xsi:type="dcterms:W3CDTF">2015-04-14T12:46:39Z</dcterms:created>
  <dcterms:modified xsi:type="dcterms:W3CDTF">2016-01-05T08:10:20Z</dcterms:modified>
</cp:coreProperties>
</file>